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 01.01.2022. kupona vērtība" sheetId="2" r:id="rId1"/>
  </sheets>
  <definedNames>
    <definedName name="_xlnm._FilterDatabase" localSheetId="0" hidden="1">'ar 01.01.2022. kupona vērtība'!$A$5:$N$5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2" l="1"/>
  <c r="K44" i="2"/>
  <c r="J44" i="2"/>
  <c r="K43" i="2"/>
  <c r="J43" i="2"/>
  <c r="L42" i="2"/>
  <c r="K42" i="2"/>
  <c r="J42" i="2"/>
  <c r="K41" i="2"/>
  <c r="J41" i="2"/>
  <c r="K40" i="2"/>
  <c r="J40" i="2"/>
  <c r="K39" i="2"/>
  <c r="J39" i="2"/>
  <c r="L38" i="2"/>
  <c r="K38" i="2"/>
  <c r="J38" i="2"/>
  <c r="L37" i="2"/>
  <c r="K37" i="2"/>
  <c r="J37" i="2"/>
  <c r="K36" i="2"/>
  <c r="J36" i="2"/>
  <c r="K35" i="2"/>
  <c r="J35" i="2"/>
  <c r="L34" i="2"/>
  <c r="K34" i="2"/>
  <c r="J34" i="2"/>
  <c r="L33" i="2"/>
  <c r="K33" i="2"/>
  <c r="J33" i="2"/>
  <c r="K32" i="2"/>
  <c r="J32" i="2"/>
  <c r="K31" i="2"/>
  <c r="J31" i="2"/>
  <c r="L30" i="2"/>
  <c r="K30" i="2"/>
  <c r="J30" i="2"/>
  <c r="L29" i="2"/>
  <c r="K29" i="2"/>
  <c r="J29" i="2"/>
  <c r="K28" i="2"/>
  <c r="J28" i="2"/>
  <c r="K27" i="2"/>
  <c r="J27" i="2"/>
  <c r="L26" i="2"/>
  <c r="K26" i="2"/>
  <c r="J26" i="2"/>
  <c r="L25" i="2"/>
  <c r="K25" i="2"/>
  <c r="J25" i="2"/>
  <c r="K24" i="2"/>
  <c r="J24" i="2"/>
  <c r="K23" i="2"/>
  <c r="J23" i="2"/>
  <c r="L22" i="2"/>
  <c r="K22" i="2"/>
  <c r="J22" i="2"/>
  <c r="L21" i="2"/>
  <c r="K21" i="2"/>
  <c r="J21" i="2"/>
  <c r="K20" i="2"/>
  <c r="J20" i="2"/>
  <c r="K19" i="2"/>
  <c r="J19" i="2"/>
  <c r="L18" i="2"/>
  <c r="K18" i="2"/>
  <c r="J18" i="2"/>
  <c r="L17" i="2"/>
  <c r="K17" i="2"/>
  <c r="J17" i="2"/>
  <c r="K16" i="2"/>
  <c r="J16" i="2"/>
  <c r="K15" i="2"/>
  <c r="J15" i="2"/>
  <c r="L14" i="2"/>
  <c r="K14" i="2"/>
  <c r="J14" i="2"/>
  <c r="L13" i="2"/>
  <c r="K13" i="2"/>
  <c r="J13" i="2"/>
  <c r="K12" i="2"/>
  <c r="J12" i="2"/>
  <c r="K11" i="2"/>
  <c r="J11" i="2"/>
  <c r="L10" i="2"/>
  <c r="K10" i="2"/>
  <c r="J10" i="2"/>
  <c r="L9" i="2"/>
  <c r="K9" i="2"/>
  <c r="J9" i="2"/>
  <c r="L8" i="2"/>
  <c r="K8" i="2"/>
  <c r="J8" i="2"/>
  <c r="L7" i="2"/>
  <c r="K7" i="2"/>
  <c r="J7" i="2"/>
</calcChain>
</file>

<file path=xl/sharedStrings.xml><?xml version="1.0" encoding="utf-8"?>
<sst xmlns="http://schemas.openxmlformats.org/spreadsheetml/2006/main" count="135" uniqueCount="72">
  <si>
    <t>Nr.p.k.</t>
  </si>
  <si>
    <t>Izglītības programmas numurs un nosaukums</t>
  </si>
  <si>
    <t>Teorētiskās apmācības stundu skaits</t>
  </si>
  <si>
    <t>Braukšanas mācību stundu skaits</t>
  </si>
  <si>
    <t>Teorētiskais eksāmens Izglītības iestādē</t>
  </si>
  <si>
    <t>Vadīšanas eksāmens Izglītības iestādē</t>
  </si>
  <si>
    <t>mācību stundu skaits, par kurām piemēro stundas likmi</t>
  </si>
  <si>
    <t>Kopējais programmas mācību stundu skaits</t>
  </si>
  <si>
    <t>Apmācības izmaksas vienai personai par apmācību periodu Izglītības iestādē*</t>
  </si>
  <si>
    <t>Kvalifikācijas eksāmenu un vadītāja apliecības izmaksas CSDD**</t>
  </si>
  <si>
    <t>Kopējās Apmācības izmaksas vienai personai par visu apmācību periodu***</t>
  </si>
  <si>
    <t>9=3+4+7+8</t>
  </si>
  <si>
    <t>10=3+4+5+6+7+8</t>
  </si>
  <si>
    <t>13=11+12</t>
  </si>
  <si>
    <t>1P1 - "C" kategorijas autovadītājs ar iepriekš iegūtu "B" kategoriju (ar 1.pal.) (kods 95)</t>
  </si>
  <si>
    <t>X</t>
  </si>
  <si>
    <t>1P - "C" kategorijas autovadītājs ar iepriekš iegūtu "B" kategoriju (kods 95)</t>
  </si>
  <si>
    <t xml:space="preserve">2K1 - "C" kategorijas autovadītājs ar iepriekš iegūtu "C1" kategoriju (ar 1.pal.) </t>
  </si>
  <si>
    <t>2K - "C" kategorijas autovadītājs ar iepriekš iegūtu "C1" kategoriju</t>
  </si>
  <si>
    <t>2P1 - "C" kategorijas autovadītājs ar iepriekš iegūtu "C1" kategoriju (ar 1.pal.) (kods 95)</t>
  </si>
  <si>
    <t>860.74 / 833.44</t>
  </si>
  <si>
    <t>59,26 / 86,56</t>
  </si>
  <si>
    <t>2P - "C" kategorijas autovadītājs ar iepriekš iegūtu "C1" kategoriju (kods 95)</t>
  </si>
  <si>
    <t>843.3 / 816.00</t>
  </si>
  <si>
    <t>3K1 - "C" kategorijas autovadītājs ar iepriekš iegūtu "D1" kategoriju (ar 1.pal.)</t>
  </si>
  <si>
    <t>3K - "C" kategorijas autovadītājs ar iepriekš iegūtu "D1" kategoriju</t>
  </si>
  <si>
    <t>3P1 - "C" kategorijas autovadītājs ar iepriekš iegūtu "D1" kategoriju (ar 1.pal.) (kods 95)</t>
  </si>
  <si>
    <t>3P - "C" kategorijas autovadītājs ar iepriekš iegūtu "D1" kategoriju (kods 95)</t>
  </si>
  <si>
    <t>4K1 - "D" kategorijas autovadītājs ar iepriekš iegūtu "C1" kategoriju (ar 1.pal.)</t>
  </si>
  <si>
    <t>4K - "D" kategorijas autovadītājs ar iepriekš iegūtu "C1" kategoriju</t>
  </si>
  <si>
    <t>4P1 - "D" kategorijas autovadītājs ar iepriekš iegūtu "C1" kategoriju (ar 1.pal.) (kods 95)</t>
  </si>
  <si>
    <t>4P - "D" kategorijas autovadītājs ar iepriekš iegūtu "C1" kategoriju (kods 95)</t>
  </si>
  <si>
    <t>5K1 - "D" kategorijas autovadītājs ar iepriekš iegūtu "D1" kategoriju (ar 1.pal.)</t>
  </si>
  <si>
    <t>5K - "D" kategorijas autovadītājs ar iepriekš iegūtu "D1" kategoriju</t>
  </si>
  <si>
    <t>5P1 - "D" kategorijas autovadītājs ar iepriekš iegūtu "D1" kategoriju (ar 1.pal.) (kods 95)</t>
  </si>
  <si>
    <t>5P - "D" kategorijas autovadītājs ar iepriekš iegūtu "D1" kategoriju (kods 95)</t>
  </si>
  <si>
    <t>6K1 - "D" kategorijas autovadītājs ar iepriekš iegūtu "C" kategoriju (ar 1.pal.)</t>
  </si>
  <si>
    <t>6K - "D" kategorijas autovadītājs ar iepriekš iegūtu "C" kategoriju</t>
  </si>
  <si>
    <t>6P1 - "D" kategorijas autovadītājs ar iepriekš iegūtu "C" kategoriju (ar 1.pal.) (kods 95)</t>
  </si>
  <si>
    <t>773.30/ 746.00</t>
  </si>
  <si>
    <t>6P - "D" kategorijas autovadītājs ar iepriekš iegūtu "C" kategoriju (kods 95)</t>
  </si>
  <si>
    <t>7K1 - "CE" kategorijas autovadītājs ar iepriekš iegūtu "C" kategoriju (ar 1.pal.)</t>
  </si>
  <si>
    <t>7K - "CE" kategorijas autovadītājs ar iepriekš iegūtu "C" kategoriju</t>
  </si>
  <si>
    <t>7P1 - "CE" kategorijas autovadītājs ar iepriekš iegūtu "C" kategoriju (ar 1.pal.) (kods 95)</t>
  </si>
  <si>
    <t>737.30/ 710.00</t>
  </si>
  <si>
    <t>46,63 / 73,93</t>
  </si>
  <si>
    <t>7P - "CE" kategorijas autovadītājs ar iepriekš iegūtu "C" kategoriju (kods 95)</t>
  </si>
  <si>
    <t>8K1 - "C1E" kategorijas autovadītājs ar iepriekš iegūtu "C1" kategoriju (ar 1.pal.)</t>
  </si>
  <si>
    <t>8K - "C1E" kategorijas autovadītājs ar iepriekš iegūtu "C1" kategoriju</t>
  </si>
  <si>
    <t>8P1 - "C1E" kategorijas autovadītājs ar iepriekš iegūtu "C1" kategoriju (ar 1.pal.) (kods 95)</t>
  </si>
  <si>
    <t>8P - "C1E" kategorijas autovadītājs ar iepriekš iegūtu "C1" kategoriju (kods 95)</t>
  </si>
  <si>
    <t>9K1 - "DE" kategorijas autovadītājs ar iepriekš iegūtu "D" kategoriju (ar 1.pal.)</t>
  </si>
  <si>
    <t>9K - "DE" kategorijas autovadītājs ar iepriekš iegūtu "D" kategoriju</t>
  </si>
  <si>
    <t>9P1 - "DE" kategorijas autovadītājs ar iepriekš iegūtu "D" kategoriju (ar 1.pal.) (kods 95)</t>
  </si>
  <si>
    <t>677.30/650.00</t>
  </si>
  <si>
    <t>9P - "DE" kategorijas autovadītājs ar iepriekš iegūtu "D" kategoriju (kods 95)</t>
  </si>
  <si>
    <t>627.30/ 600.00</t>
  </si>
  <si>
    <t>10K1 - "D1E" kategorijas autovadītājs ar iepriekš iegūtu "D1" kategoriju (ar 1.pal.)</t>
  </si>
  <si>
    <t>10K - "D1E" kategorijas autovadītājs ar iepriekš iegūtu "D1" kategoriju</t>
  </si>
  <si>
    <t>10P1 - "D1E" kategorijas autovadītājs ar iepriekš iegūtu "D1" kategoriju (ar 1.pal.) (kods 95)</t>
  </si>
  <si>
    <t>10P - "D1E" kategorijas autovadītājs ar iepriekš iegūtu "D1" kategoriju (kods 95)</t>
  </si>
  <si>
    <r>
      <t xml:space="preserve">** Par veiktajām profesionālās kvalifikācijas (kods 95) eksāmenu vai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CSDD</t>
    </r>
    <r>
      <rPr>
        <sz val="12"/>
        <rFont val="Times New Roman"/>
        <family val="1"/>
        <charset val="186"/>
      </rPr>
      <t>. Izmaksās pēc nepieciešamības tiek iekļauts: mehānisko transportlīdzekļu un kuģošanas līdzekļu vadītāja apliecības izsniegšana, maiņa vai izsniegšana nozagtās vietā (vadītāja apliecība: 17,07 EUR ar PVN; vadīšanas tiesību piešķiršana: 4,98 EUR (netiek aplikts ar PVN)); transportlīdzekļa vadītāja teorētiskais eksāmens (Izglītības programmās 1P1, 1P, 2K1, 2K, 2P1, 2P, 3K1, 3K, 3P1, 3P, 4K1, 4K, 4P1, 4P, 5K1, 5K, 5P1, 5P, 6K1, 6K, 6P1, 6P): 12,63 EUR ar PVN; transportlīdzekļa vadītāja teorētiskais eksāmens (kods 95) (Izglītības programmās 1P1, 1P, 2P1, 2P, 3P1, 3P, 4P1, 4P, 5P1, 5P, 6P1, 6P, 7P1, 7P, 8P1, 8P, 9P1, 9P, 10P1, 10P) (pēc nepieciešamības): 12,63 EUR ar PVN; vadīšanas eksāmens (kods 95) (Izglītības programmās 1P1, 1P, 2P1, 2P, 3P1, 3P, 4P1, 4P, 5P1, 5P, 6P1, 6P, 7P1, 7P, 8P1, 8P, 9P1, 9P, 10P1, 10P) (pēc nepieciešamības): 39,25 EUR ar PVN vai vadīšanas eksāmens (Izglītības programmās 2K1, 2K, 2P1, 2P, 3K1, 3K, 3P1, 3P, 4K1, 4K, 4P1, 4P, 5K1, 5K, 5P1, 5P, 6K1, 6K, 6P1, 6P, 7K1, 7K, 7P1, 7P, 8K1, 8K, 8P1, 8P, 9K1, 9K, 9P1, 9P, 10K1, 10K, 10P1, 10P) (pēc nepieciešamības): 24,58 EUR ar PVN.</t>
    </r>
  </si>
  <si>
    <r>
      <t xml:space="preserve">*** </t>
    </r>
    <r>
      <rPr>
        <i/>
        <sz val="12"/>
        <rFont val="Times New Roman"/>
        <family val="1"/>
        <charset val="186"/>
      </rPr>
      <t>Kopējās Apmācības izmaksas vienai personai par visu apmācību periodu</t>
    </r>
    <r>
      <rPr>
        <sz val="12"/>
        <rFont val="Times New Roman"/>
        <family val="1"/>
        <charset val="186"/>
      </rPr>
      <t xml:space="preserve"> tiek noteiktas Ministru kabineta 2011. gada 25. janvāra noteikumos Nr.75 “Noteikumi par aktīvo nodarbinātības pasākumu un preventīvo bezdarba samazināšanas pasākumu organizēšanas un finansēšanas kārtību un pasākumu īstenotāju izvēles principiem”. </t>
    </r>
  </si>
  <si>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</si>
  <si>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723.30/696.00</t>
  </si>
  <si>
    <t>687.30/660.00</t>
  </si>
  <si>
    <t>Transportlīdzekļu vadītāju apmācības programmu saraksts</t>
  </si>
  <si>
    <t>Izsludinājums Nr.1/2022</t>
  </si>
  <si>
    <t>Mācību stundas sagatavošanai sākotnējo profesionālās kvalifikācijas eksāmenu kārtošanai vai mācību stundas periodiskai apmācībai (70 eur)</t>
  </si>
  <si>
    <t>Veselības pārbaude (50 eur)</t>
  </si>
  <si>
    <t>Pirmās palīdzības kursa mācību stundu skaits (50 eur)</t>
  </si>
  <si>
    <r>
      <t xml:space="preserve">* </t>
    </r>
    <r>
      <rPr>
        <i/>
        <sz val="12"/>
        <rFont val="Times New Roman"/>
        <family val="1"/>
        <charset val="186"/>
      </rPr>
      <t>Apmācības izmaksās vienai personai par apmācību periodu Izglītības iestādē</t>
    </r>
    <r>
      <rPr>
        <sz val="12"/>
        <rFont val="Times New Roman"/>
        <family val="1"/>
        <charset val="186"/>
      </rPr>
      <t xml:space="preserve"> iekļautas izmaksas par veselības pārbaudi (aprēķinā izmantots 50,00 EUR), pirmās palīdzības sniegšanas kursa nodrošināšanu (pēc nepieciešamības) (aprēķinā izmantots 50,00 EUR), periodiskās apmācības 95 kods nodrošināšanu (pēc nepieciešamības) (aprēķinā izmantots 70,00 EUR) un viena veida transportlīdzekļa nodrošināšanu vadīšanas eksāmena kārtošanas laikā CSDD (t.sk. ja izmanto CSDD transportlīdzekli Rīgas nodaļā):
- ja bezdarbniekam vai darba meklētājam netiek nodrošināta profesionālās kvalifikācijas (kods 95) vadīšanas eksāmena kārtošana CSDD, tad Apmācību izmaksas vienai personai par visu apmācību periodu samazinās par 67,24 EUR (ar PVN) (Izglītības programmās 1P1, 1P, 2P1, 2P, 3P1, 3P) vai par 85,01 EUR ar PVN (Izglītības programmās 7P1, 7P);
- ja bezdarbniekam vai darba meklētājam netiek nodrošināta kvalifikācijas vadīšanas eksāmena kārtošanas CSDD, tad Apmācību izmaksas vienai personai par visu apmācību periodu samazinās par 33,61 EUR (ar PVN) (Izglītības programmās 2K1, 2K, 2P1, 2P, 3K1, 3K, 3P1, 3P) vai par 51,41 EUR ar PVN (Izglītības programmās 7K1, 7K, 7P1, 7P).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</si>
</sst>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name val="Times New Roman"/>
      <family val="1"/>
      <charset val="186"/>
    </font>
    <font>
      <sz val="13"/>
      <name val="Times New Roman"/>
      <family val="1"/>
      <charset val="186"/>
    </font>
    <font>
      <sz val="10"/>
      <name val="Times New Roman"/>
      <family val="1"/>
      <charset val="186"/>
    </font>
    <font>
      <b/>
      <sz val="16"/>
      <name val="Times New Roman"/>
      <family val="1"/>
      <charset val="186"/>
    </font>
    <font>
      <sz val="12"/>
      <name val="Times New Roman"/>
      <family val="1"/>
    </font>
    <font>
      <b/>
      <sz val="12"/>
      <name val="Times New Roman"/>
      <family val="1"/>
      <charset val="186"/>
    </font>
    <font>
      <sz val="10"/>
      <name val="Arial"/>
      <family val="2"/>
      <charset val="186"/>
    </font>
    <font>
      <b/>
      <sz val="12"/>
      <color rgb="FF7030A0"/>
      <name val="Times New Roman"/>
      <family val="1"/>
      <charset val="186"/>
    </font>
    <font>
      <i/>
      <sz val="12"/>
      <name val="Times New Roman"/>
      <family val="1"/>
      <charset val="186"/>
    </font>
    <font>
      <i/>
      <sz val="12"/>
      <name val="Times New Roman"/>
      <family val="1"/>
    </font>
    <font>
      <b/>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bgColor indexed="64"/>
      </patternFill>
    </fill>
  </fills>
  <borders count="4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s>
  <cellStyleXfs count="2">
    <xf numFmtId="0" fontId="0" fillId="0" borderId="0"/>
    <xf numFmtId="0" fontId="7" fillId="0" borderId="0"/>
  </cellStyleXfs>
  <cellXfs count="128">
    <xf numFmtId="0" fontId="0" fillId="0" borderId="0" xfId="0"/>
    <xf numFmtId="0" fontId="1" fillId="0" borderId="0" xfId="0" applyFont="1" applyFill="1"/>
    <xf numFmtId="0" fontId="2" fillId="0" borderId="0" xfId="0" applyFont="1" applyAlignment="1">
      <alignment horizontal="right"/>
    </xf>
    <xf numFmtId="2" fontId="3" fillId="0" borderId="0" xfId="0" applyNumberFormat="1" applyFont="1" applyFill="1" applyAlignment="1"/>
    <xf numFmtId="0" fontId="1" fillId="0" borderId="0" xfId="0" applyFont="1" applyFill="1" applyAlignment="1">
      <alignmen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0" borderId="0" xfId="0" applyFont="1" applyFill="1" applyAlignment="1">
      <alignment horizontal="center"/>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pplyProtection="1">
      <alignment horizontal="left"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2" fontId="1" fillId="0" borderId="0" xfId="0" applyNumberFormat="1" applyFont="1" applyFill="1"/>
    <xf numFmtId="0" fontId="1" fillId="0" borderId="15" xfId="0" applyFont="1" applyFill="1" applyBorder="1" applyAlignment="1">
      <alignment horizontal="center" vertical="center"/>
    </xf>
    <xf numFmtId="0" fontId="1" fillId="2" borderId="16" xfId="0" applyFont="1" applyFill="1" applyBorder="1" applyAlignment="1" applyProtection="1">
      <alignment horizontal="left" vertical="center" wrapText="1"/>
    </xf>
    <xf numFmtId="0" fontId="1" fillId="0" borderId="1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3"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2" fontId="1" fillId="5" borderId="19" xfId="1" applyNumberFormat="1" applyFont="1" applyFill="1" applyBorder="1" applyAlignment="1">
      <alignment horizontal="center" vertical="center" wrapText="1"/>
    </xf>
    <xf numFmtId="0" fontId="1" fillId="0" borderId="13" xfId="0" applyFont="1" applyFill="1" applyBorder="1" applyAlignment="1">
      <alignment horizontal="center" vertical="center"/>
    </xf>
    <xf numFmtId="0" fontId="1" fillId="2" borderId="8" xfId="0" applyFont="1" applyFill="1" applyBorder="1" applyAlignment="1" applyProtection="1">
      <alignment horizontal="left" vertical="center" wrapText="1"/>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6" fillId="3"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2" fontId="1" fillId="5" borderId="25" xfId="1"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1" fillId="2" borderId="29" xfId="0" applyFont="1" applyFill="1" applyBorder="1" applyAlignment="1" applyProtection="1">
      <alignment horizontal="left"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6" fillId="3" borderId="31" xfId="1" applyFont="1" applyFill="1" applyBorder="1" applyAlignment="1">
      <alignment horizontal="center" vertical="center" wrapText="1"/>
    </xf>
    <xf numFmtId="0" fontId="6" fillId="2" borderId="29" xfId="1" applyFont="1" applyFill="1" applyBorder="1" applyAlignment="1">
      <alignment horizontal="center" vertical="center" wrapText="1"/>
    </xf>
    <xf numFmtId="2" fontId="1" fillId="5" borderId="11" xfId="1" applyNumberFormat="1" applyFont="1" applyFill="1" applyBorder="1" applyAlignment="1">
      <alignment horizontal="center" vertical="center" wrapText="1"/>
    </xf>
    <xf numFmtId="0" fontId="1" fillId="3" borderId="29" xfId="0" applyFont="1" applyFill="1" applyBorder="1" applyAlignment="1" applyProtection="1">
      <alignment horizontal="left" vertical="center" wrapText="1"/>
    </xf>
    <xf numFmtId="0" fontId="1" fillId="3" borderId="30" xfId="0" applyFont="1" applyFill="1" applyBorder="1" applyAlignment="1" applyProtection="1">
      <alignment horizontal="center" vertical="center" wrapText="1"/>
    </xf>
    <xf numFmtId="0" fontId="6" fillId="4" borderId="31" xfId="1" applyFont="1" applyFill="1" applyBorder="1" applyAlignment="1">
      <alignment horizontal="center" vertical="center" wrapText="1"/>
    </xf>
    <xf numFmtId="0" fontId="6" fillId="4" borderId="29" xfId="1" applyFont="1" applyFill="1" applyBorder="1" applyAlignment="1">
      <alignment horizontal="center" vertical="center" wrapText="1"/>
    </xf>
    <xf numFmtId="2" fontId="8" fillId="3" borderId="31" xfId="1" applyNumberFormat="1" applyFont="1" applyFill="1" applyBorder="1" applyAlignment="1">
      <alignment horizontal="center" vertical="center" wrapText="1"/>
    </xf>
    <xf numFmtId="2" fontId="1" fillId="3" borderId="11" xfId="1" applyNumberFormat="1" applyFont="1" applyFill="1" applyBorder="1" applyAlignment="1">
      <alignment horizontal="center" vertical="center" wrapText="1"/>
    </xf>
    <xf numFmtId="0" fontId="1" fillId="0" borderId="21" xfId="0" applyFont="1" applyFill="1" applyBorder="1" applyAlignment="1">
      <alignment horizontal="center" vertical="center"/>
    </xf>
    <xf numFmtId="0" fontId="1" fillId="2" borderId="22" xfId="0" applyFont="1" applyFill="1" applyBorder="1" applyAlignment="1" applyProtection="1">
      <alignment horizontal="left" vertical="center" wrapText="1"/>
    </xf>
    <xf numFmtId="0" fontId="1" fillId="0" borderId="3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6" fillId="3" borderId="36" xfId="1" applyFont="1" applyFill="1" applyBorder="1" applyAlignment="1">
      <alignment horizontal="center" vertical="center" wrapText="1"/>
    </xf>
    <xf numFmtId="0" fontId="6" fillId="2" borderId="16" xfId="1" applyFont="1" applyFill="1" applyBorder="1" applyAlignment="1">
      <alignment horizontal="center" vertical="center" wrapText="1"/>
    </xf>
    <xf numFmtId="2" fontId="8" fillId="0" borderId="31" xfId="1" applyNumberFormat="1" applyFont="1" applyFill="1" applyBorder="1" applyAlignment="1">
      <alignment horizontal="center" vertical="center" wrapText="1"/>
    </xf>
    <xf numFmtId="2" fontId="1" fillId="5" borderId="18" xfId="1" applyNumberFormat="1" applyFont="1" applyFill="1" applyBorder="1" applyAlignment="1">
      <alignment horizontal="center" vertical="center" wrapText="1"/>
    </xf>
    <xf numFmtId="0" fontId="1" fillId="0" borderId="28" xfId="0" applyFont="1" applyFill="1" applyBorder="1" applyAlignment="1">
      <alignment horizontal="center" vertical="center"/>
    </xf>
    <xf numFmtId="0" fontId="1" fillId="2" borderId="37" xfId="0" applyFont="1" applyFill="1" applyBorder="1" applyAlignment="1" applyProtection="1">
      <alignment horizontal="left" vertical="center" wrapText="1"/>
    </xf>
    <xf numFmtId="0" fontId="1" fillId="0" borderId="38"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6" fillId="3" borderId="13"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4" borderId="7" xfId="1" applyFont="1" applyFill="1" applyBorder="1" applyAlignment="1">
      <alignment horizontal="center" vertical="center" wrapText="1"/>
    </xf>
    <xf numFmtId="2" fontId="1" fillId="5" borderId="34" xfId="1" applyNumberFormat="1" applyFont="1" applyFill="1" applyBorder="1" applyAlignment="1">
      <alignment horizontal="center" vertical="center" wrapText="1"/>
    </xf>
    <xf numFmtId="0" fontId="6" fillId="2" borderId="37" xfId="1" applyFont="1" applyFill="1" applyBorder="1" applyAlignment="1">
      <alignment horizontal="center" vertical="center" wrapText="1"/>
    </xf>
    <xf numFmtId="2" fontId="1" fillId="5" borderId="41" xfId="1" applyNumberFormat="1" applyFont="1" applyFill="1" applyBorder="1" applyAlignment="1">
      <alignment horizontal="center" vertical="center" wrapText="1"/>
    </xf>
    <xf numFmtId="0" fontId="6" fillId="2" borderId="7" xfId="1" applyFont="1" applyFill="1" applyBorder="1" applyAlignment="1">
      <alignment horizontal="center" vertical="center" wrapText="1"/>
    </xf>
    <xf numFmtId="0" fontId="1" fillId="5" borderId="25" xfId="1" applyFont="1" applyFill="1" applyBorder="1" applyAlignment="1">
      <alignment horizontal="center" vertical="center" wrapText="1"/>
    </xf>
    <xf numFmtId="0" fontId="8" fillId="3" borderId="31"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1" fillId="5" borderId="11" xfId="1" applyFont="1" applyFill="1" applyBorder="1" applyAlignment="1">
      <alignment horizontal="center" vertical="center" wrapText="1"/>
    </xf>
    <xf numFmtId="0" fontId="8" fillId="5" borderId="43" xfId="1" applyFont="1" applyFill="1" applyBorder="1" applyAlignment="1">
      <alignment horizontal="center" vertical="center" wrapText="1"/>
    </xf>
    <xf numFmtId="0" fontId="1" fillId="5" borderId="19" xfId="1" applyFont="1" applyFill="1" applyBorder="1" applyAlignment="1">
      <alignment horizontal="center" vertical="center" wrapText="1"/>
    </xf>
    <xf numFmtId="0" fontId="1" fillId="5" borderId="18" xfId="1" applyFont="1" applyFill="1" applyBorder="1" applyAlignment="1">
      <alignment horizontal="center" vertical="center" wrapText="1"/>
    </xf>
    <xf numFmtId="0" fontId="8" fillId="0" borderId="43" xfId="1" applyFont="1" applyFill="1" applyBorder="1" applyAlignment="1">
      <alignment horizontal="center" vertical="center" wrapText="1"/>
    </xf>
    <xf numFmtId="2" fontId="8" fillId="0" borderId="4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0" borderId="21" xfId="1" applyNumberFormat="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6" fillId="4" borderId="28" xfId="1" applyFont="1" applyFill="1" applyBorder="1" applyAlignment="1">
      <alignment horizontal="center" vertical="center" wrapText="1"/>
    </xf>
    <xf numFmtId="2" fontId="1" fillId="3" borderId="25" xfId="1"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1" fillId="0" borderId="0" xfId="0" applyFont="1" applyFill="1" applyAlignment="1">
      <alignment horizontal="left" wrapText="1"/>
    </xf>
    <xf numFmtId="0" fontId="4" fillId="0" borderId="0" xfId="0" applyFont="1" applyFill="1" applyAlignment="1">
      <alignment horizontal="center"/>
    </xf>
    <xf numFmtId="0" fontId="0" fillId="0" borderId="0" xfId="0" applyAlignment="1">
      <alignment horizontal="center" vertical="center" wrapText="1"/>
    </xf>
    <xf numFmtId="2" fontId="8" fillId="3" borderId="46" xfId="1" applyNumberFormat="1" applyFont="1" applyFill="1" applyBorder="1" applyAlignment="1">
      <alignment horizontal="center" vertical="center" wrapText="1"/>
    </xf>
    <xf numFmtId="2" fontId="8" fillId="0" borderId="17" xfId="1" applyNumberFormat="1" applyFont="1" applyFill="1" applyBorder="1" applyAlignment="1">
      <alignment horizontal="center" vertical="center" wrapText="1"/>
    </xf>
    <xf numFmtId="2" fontId="8" fillId="0" borderId="23" xfId="1" applyNumberFormat="1" applyFont="1" applyFill="1" applyBorder="1" applyAlignment="1">
      <alignment horizontal="center" vertical="center" wrapText="1"/>
    </xf>
    <xf numFmtId="2" fontId="8" fillId="5" borderId="27" xfId="1" applyNumberFormat="1" applyFont="1" applyFill="1" applyBorder="1" applyAlignment="1">
      <alignment horizontal="center" vertical="center" wrapText="1"/>
    </xf>
    <xf numFmtId="2" fontId="8" fillId="5" borderId="31" xfId="1" applyNumberFormat="1" applyFont="1" applyFill="1" applyBorder="1" applyAlignment="1">
      <alignment horizontal="center" vertical="center" wrapText="1"/>
    </xf>
    <xf numFmtId="2" fontId="8" fillId="5" borderId="40" xfId="1" applyNumberFormat="1" applyFont="1" applyFill="1" applyBorder="1" applyAlignment="1">
      <alignment horizontal="center" vertical="center" wrapText="1"/>
    </xf>
    <xf numFmtId="2" fontId="8" fillId="5" borderId="10" xfId="1" applyNumberFormat="1" applyFont="1" applyFill="1" applyBorder="1" applyAlignment="1">
      <alignment horizontal="center" vertical="center" wrapText="1"/>
    </xf>
    <xf numFmtId="2" fontId="8" fillId="5" borderId="38" xfId="1" applyNumberFormat="1" applyFont="1" applyFill="1" applyBorder="1" applyAlignment="1">
      <alignment horizontal="center" vertical="center" wrapText="1"/>
    </xf>
    <xf numFmtId="2" fontId="8" fillId="5" borderId="9" xfId="1" applyNumberFormat="1" applyFont="1" applyFill="1" applyBorder="1" applyAlignment="1">
      <alignment horizontal="center" vertical="center" wrapText="1"/>
    </xf>
    <xf numFmtId="2" fontId="8" fillId="5" borderId="24" xfId="1" applyNumberFormat="1" applyFont="1" applyFill="1" applyBorder="1" applyAlignment="1">
      <alignment horizontal="center" vertical="center" wrapText="1"/>
    </xf>
    <xf numFmtId="2" fontId="8" fillId="3" borderId="26" xfId="1" applyNumberFormat="1" applyFont="1" applyFill="1" applyBorder="1" applyAlignment="1">
      <alignment horizontal="center" vertical="center" wrapText="1"/>
    </xf>
    <xf numFmtId="2" fontId="8" fillId="5" borderId="20" xfId="1" applyNumberFormat="1" applyFont="1" applyFill="1" applyBorder="1" applyAlignment="1">
      <alignment horizontal="center" vertical="center" wrapText="1"/>
    </xf>
    <xf numFmtId="2" fontId="8" fillId="5" borderId="26" xfId="1" applyNumberFormat="1" applyFont="1" applyFill="1" applyBorder="1" applyAlignment="1">
      <alignment horizontal="center" vertical="center" wrapText="1"/>
    </xf>
    <xf numFmtId="2" fontId="8" fillId="0" borderId="30" xfId="1" applyNumberFormat="1" applyFont="1" applyFill="1" applyBorder="1" applyAlignment="1">
      <alignment horizontal="center" vertical="center" wrapText="1"/>
    </xf>
    <xf numFmtId="2" fontId="8" fillId="3" borderId="30" xfId="1" applyNumberFormat="1" applyFont="1" applyFill="1" applyBorder="1" applyAlignment="1">
      <alignment horizontal="center" vertical="center" wrapText="1"/>
    </xf>
    <xf numFmtId="2" fontId="8" fillId="5" borderId="42" xfId="1" applyNumberFormat="1" applyFont="1" applyFill="1" applyBorder="1" applyAlignment="1">
      <alignment horizontal="center" vertical="center" wrapText="1"/>
    </xf>
    <xf numFmtId="2" fontId="8" fillId="0" borderId="20" xfId="1" applyNumberFormat="1" applyFont="1" applyFill="1" applyBorder="1" applyAlignment="1">
      <alignment horizontal="center" vertical="center" wrapText="1"/>
    </xf>
    <xf numFmtId="2" fontId="8" fillId="0" borderId="42" xfId="1" applyNumberFormat="1" applyFont="1" applyFill="1" applyBorder="1" applyAlignment="1">
      <alignment horizontal="center" vertical="center" wrapText="1"/>
    </xf>
    <xf numFmtId="2" fontId="8" fillId="0" borderId="26" xfId="1" applyNumberFormat="1" applyFont="1" applyFill="1" applyBorder="1" applyAlignment="1">
      <alignment horizontal="center" vertical="center" wrapText="1"/>
    </xf>
    <xf numFmtId="2" fontId="8" fillId="0" borderId="26" xfId="0" applyNumberFormat="1" applyFont="1" applyFill="1" applyBorder="1" applyAlignment="1">
      <alignment horizontal="center" vertical="center"/>
    </xf>
    <xf numFmtId="2" fontId="8" fillId="3" borderId="30" xfId="0" applyNumberFormat="1" applyFont="1" applyFill="1" applyBorder="1" applyAlignment="1">
      <alignment horizontal="center" vertical="center"/>
    </xf>
    <xf numFmtId="2" fontId="8" fillId="0" borderId="20" xfId="0" applyNumberFormat="1" applyFont="1" applyFill="1" applyBorder="1" applyAlignment="1">
      <alignment horizontal="center" vertical="center"/>
    </xf>
    <xf numFmtId="2" fontId="8" fillId="0" borderId="30" xfId="0" applyNumberFormat="1"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42" xfId="0"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zoomScale="70" zoomScaleNormal="70" workbookViewId="0">
      <selection activeCell="Q10" sqref="Q10"/>
    </sheetView>
  </sheetViews>
  <sheetFormatPr defaultRowHeight="15.75" x14ac:dyDescent="0.25"/>
  <cols>
    <col min="1" max="1" width="6.140625" style="1" customWidth="1"/>
    <col min="2" max="2" width="50.140625" style="4" customWidth="1"/>
    <col min="3" max="9" width="15.7109375" style="4" customWidth="1"/>
    <col min="10" max="11" width="19.85546875" style="1" customWidth="1"/>
    <col min="12" max="14" width="25" style="1" customWidth="1"/>
    <col min="15" max="15" width="9.140625" style="1"/>
    <col min="16" max="17" width="12.5703125" style="1" customWidth="1"/>
    <col min="18" max="256" width="9.140625" style="1"/>
    <col min="257" max="257" width="6.140625" style="1" customWidth="1"/>
    <col min="258" max="258" width="50.140625" style="1" customWidth="1"/>
    <col min="259" max="265" width="15.7109375" style="1" customWidth="1"/>
    <col min="266" max="267" width="19.85546875" style="1" customWidth="1"/>
    <col min="268" max="270" width="25" style="1" customWidth="1"/>
    <col min="271" max="271" width="9.140625" style="1"/>
    <col min="272" max="273" width="12.5703125" style="1" customWidth="1"/>
    <col min="274" max="512" width="9.140625" style="1"/>
    <col min="513" max="513" width="6.140625" style="1" customWidth="1"/>
    <col min="514" max="514" width="50.140625" style="1" customWidth="1"/>
    <col min="515" max="521" width="15.7109375" style="1" customWidth="1"/>
    <col min="522" max="523" width="19.85546875" style="1" customWidth="1"/>
    <col min="524" max="526" width="25" style="1" customWidth="1"/>
    <col min="527" max="527" width="9.140625" style="1"/>
    <col min="528" max="529" width="12.5703125" style="1" customWidth="1"/>
    <col min="530" max="768" width="9.140625" style="1"/>
    <col min="769" max="769" width="6.140625" style="1" customWidth="1"/>
    <col min="770" max="770" width="50.140625" style="1" customWidth="1"/>
    <col min="771" max="777" width="15.7109375" style="1" customWidth="1"/>
    <col min="778" max="779" width="19.85546875" style="1" customWidth="1"/>
    <col min="780" max="782" width="25" style="1" customWidth="1"/>
    <col min="783" max="783" width="9.140625" style="1"/>
    <col min="784" max="785" width="12.5703125" style="1" customWidth="1"/>
    <col min="786" max="1024" width="9.140625" style="1"/>
    <col min="1025" max="1025" width="6.140625" style="1" customWidth="1"/>
    <col min="1026" max="1026" width="50.140625" style="1" customWidth="1"/>
    <col min="1027" max="1033" width="15.7109375" style="1" customWidth="1"/>
    <col min="1034" max="1035" width="19.85546875" style="1" customWidth="1"/>
    <col min="1036" max="1038" width="25" style="1" customWidth="1"/>
    <col min="1039" max="1039" width="9.140625" style="1"/>
    <col min="1040" max="1041" width="12.5703125" style="1" customWidth="1"/>
    <col min="1042" max="1280" width="9.140625" style="1"/>
    <col min="1281" max="1281" width="6.140625" style="1" customWidth="1"/>
    <col min="1282" max="1282" width="50.140625" style="1" customWidth="1"/>
    <col min="1283" max="1289" width="15.7109375" style="1" customWidth="1"/>
    <col min="1290" max="1291" width="19.85546875" style="1" customWidth="1"/>
    <col min="1292" max="1294" width="25" style="1" customWidth="1"/>
    <col min="1295" max="1295" width="9.140625" style="1"/>
    <col min="1296" max="1297" width="12.5703125" style="1" customWidth="1"/>
    <col min="1298" max="1536" width="9.140625" style="1"/>
    <col min="1537" max="1537" width="6.140625" style="1" customWidth="1"/>
    <col min="1538" max="1538" width="50.140625" style="1" customWidth="1"/>
    <col min="1539" max="1545" width="15.7109375" style="1" customWidth="1"/>
    <col min="1546" max="1547" width="19.85546875" style="1" customWidth="1"/>
    <col min="1548" max="1550" width="25" style="1" customWidth="1"/>
    <col min="1551" max="1551" width="9.140625" style="1"/>
    <col min="1552" max="1553" width="12.5703125" style="1" customWidth="1"/>
    <col min="1554" max="1792" width="9.140625" style="1"/>
    <col min="1793" max="1793" width="6.140625" style="1" customWidth="1"/>
    <col min="1794" max="1794" width="50.140625" style="1" customWidth="1"/>
    <col min="1795" max="1801" width="15.7109375" style="1" customWidth="1"/>
    <col min="1802" max="1803" width="19.85546875" style="1" customWidth="1"/>
    <col min="1804" max="1806" width="25" style="1" customWidth="1"/>
    <col min="1807" max="1807" width="9.140625" style="1"/>
    <col min="1808" max="1809" width="12.5703125" style="1" customWidth="1"/>
    <col min="1810" max="2048" width="9.140625" style="1"/>
    <col min="2049" max="2049" width="6.140625" style="1" customWidth="1"/>
    <col min="2050" max="2050" width="50.140625" style="1" customWidth="1"/>
    <col min="2051" max="2057" width="15.7109375" style="1" customWidth="1"/>
    <col min="2058" max="2059" width="19.85546875" style="1" customWidth="1"/>
    <col min="2060" max="2062" width="25" style="1" customWidth="1"/>
    <col min="2063" max="2063" width="9.140625" style="1"/>
    <col min="2064" max="2065" width="12.5703125" style="1" customWidth="1"/>
    <col min="2066" max="2304" width="9.140625" style="1"/>
    <col min="2305" max="2305" width="6.140625" style="1" customWidth="1"/>
    <col min="2306" max="2306" width="50.140625" style="1" customWidth="1"/>
    <col min="2307" max="2313" width="15.7109375" style="1" customWidth="1"/>
    <col min="2314" max="2315" width="19.85546875" style="1" customWidth="1"/>
    <col min="2316" max="2318" width="25" style="1" customWidth="1"/>
    <col min="2319" max="2319" width="9.140625" style="1"/>
    <col min="2320" max="2321" width="12.5703125" style="1" customWidth="1"/>
    <col min="2322" max="2560" width="9.140625" style="1"/>
    <col min="2561" max="2561" width="6.140625" style="1" customWidth="1"/>
    <col min="2562" max="2562" width="50.140625" style="1" customWidth="1"/>
    <col min="2563" max="2569" width="15.7109375" style="1" customWidth="1"/>
    <col min="2570" max="2571" width="19.85546875" style="1" customWidth="1"/>
    <col min="2572" max="2574" width="25" style="1" customWidth="1"/>
    <col min="2575" max="2575" width="9.140625" style="1"/>
    <col min="2576" max="2577" width="12.5703125" style="1" customWidth="1"/>
    <col min="2578" max="2816" width="9.140625" style="1"/>
    <col min="2817" max="2817" width="6.140625" style="1" customWidth="1"/>
    <col min="2818" max="2818" width="50.140625" style="1" customWidth="1"/>
    <col min="2819" max="2825" width="15.7109375" style="1" customWidth="1"/>
    <col min="2826" max="2827" width="19.85546875" style="1" customWidth="1"/>
    <col min="2828" max="2830" width="25" style="1" customWidth="1"/>
    <col min="2831" max="2831" width="9.140625" style="1"/>
    <col min="2832" max="2833" width="12.5703125" style="1" customWidth="1"/>
    <col min="2834" max="3072" width="9.140625" style="1"/>
    <col min="3073" max="3073" width="6.140625" style="1" customWidth="1"/>
    <col min="3074" max="3074" width="50.140625" style="1" customWidth="1"/>
    <col min="3075" max="3081" width="15.7109375" style="1" customWidth="1"/>
    <col min="3082" max="3083" width="19.85546875" style="1" customWidth="1"/>
    <col min="3084" max="3086" width="25" style="1" customWidth="1"/>
    <col min="3087" max="3087" width="9.140625" style="1"/>
    <col min="3088" max="3089" width="12.5703125" style="1" customWidth="1"/>
    <col min="3090" max="3328" width="9.140625" style="1"/>
    <col min="3329" max="3329" width="6.140625" style="1" customWidth="1"/>
    <col min="3330" max="3330" width="50.140625" style="1" customWidth="1"/>
    <col min="3331" max="3337" width="15.7109375" style="1" customWidth="1"/>
    <col min="3338" max="3339" width="19.85546875" style="1" customWidth="1"/>
    <col min="3340" max="3342" width="25" style="1" customWidth="1"/>
    <col min="3343" max="3343" width="9.140625" style="1"/>
    <col min="3344" max="3345" width="12.5703125" style="1" customWidth="1"/>
    <col min="3346" max="3584" width="9.140625" style="1"/>
    <col min="3585" max="3585" width="6.140625" style="1" customWidth="1"/>
    <col min="3586" max="3586" width="50.140625" style="1" customWidth="1"/>
    <col min="3587" max="3593" width="15.7109375" style="1" customWidth="1"/>
    <col min="3594" max="3595" width="19.85546875" style="1" customWidth="1"/>
    <col min="3596" max="3598" width="25" style="1" customWidth="1"/>
    <col min="3599" max="3599" width="9.140625" style="1"/>
    <col min="3600" max="3601" width="12.5703125" style="1" customWidth="1"/>
    <col min="3602" max="3840" width="9.140625" style="1"/>
    <col min="3841" max="3841" width="6.140625" style="1" customWidth="1"/>
    <col min="3842" max="3842" width="50.140625" style="1" customWidth="1"/>
    <col min="3843" max="3849" width="15.7109375" style="1" customWidth="1"/>
    <col min="3850" max="3851" width="19.85546875" style="1" customWidth="1"/>
    <col min="3852" max="3854" width="25" style="1" customWidth="1"/>
    <col min="3855" max="3855" width="9.140625" style="1"/>
    <col min="3856" max="3857" width="12.5703125" style="1" customWidth="1"/>
    <col min="3858" max="4096" width="9.140625" style="1"/>
    <col min="4097" max="4097" width="6.140625" style="1" customWidth="1"/>
    <col min="4098" max="4098" width="50.140625" style="1" customWidth="1"/>
    <col min="4099" max="4105" width="15.7109375" style="1" customWidth="1"/>
    <col min="4106" max="4107" width="19.85546875" style="1" customWidth="1"/>
    <col min="4108" max="4110" width="25" style="1" customWidth="1"/>
    <col min="4111" max="4111" width="9.140625" style="1"/>
    <col min="4112" max="4113" width="12.5703125" style="1" customWidth="1"/>
    <col min="4114" max="4352" width="9.140625" style="1"/>
    <col min="4353" max="4353" width="6.140625" style="1" customWidth="1"/>
    <col min="4354" max="4354" width="50.140625" style="1" customWidth="1"/>
    <col min="4355" max="4361" width="15.7109375" style="1" customWidth="1"/>
    <col min="4362" max="4363" width="19.85546875" style="1" customWidth="1"/>
    <col min="4364" max="4366" width="25" style="1" customWidth="1"/>
    <col min="4367" max="4367" width="9.140625" style="1"/>
    <col min="4368" max="4369" width="12.5703125" style="1" customWidth="1"/>
    <col min="4370" max="4608" width="9.140625" style="1"/>
    <col min="4609" max="4609" width="6.140625" style="1" customWidth="1"/>
    <col min="4610" max="4610" width="50.140625" style="1" customWidth="1"/>
    <col min="4611" max="4617" width="15.7109375" style="1" customWidth="1"/>
    <col min="4618" max="4619" width="19.85546875" style="1" customWidth="1"/>
    <col min="4620" max="4622" width="25" style="1" customWidth="1"/>
    <col min="4623" max="4623" width="9.140625" style="1"/>
    <col min="4624" max="4625" width="12.5703125" style="1" customWidth="1"/>
    <col min="4626" max="4864" width="9.140625" style="1"/>
    <col min="4865" max="4865" width="6.140625" style="1" customWidth="1"/>
    <col min="4866" max="4866" width="50.140625" style="1" customWidth="1"/>
    <col min="4867" max="4873" width="15.7109375" style="1" customWidth="1"/>
    <col min="4874" max="4875" width="19.85546875" style="1" customWidth="1"/>
    <col min="4876" max="4878" width="25" style="1" customWidth="1"/>
    <col min="4879" max="4879" width="9.140625" style="1"/>
    <col min="4880" max="4881" width="12.5703125" style="1" customWidth="1"/>
    <col min="4882" max="5120" width="9.140625" style="1"/>
    <col min="5121" max="5121" width="6.140625" style="1" customWidth="1"/>
    <col min="5122" max="5122" width="50.140625" style="1" customWidth="1"/>
    <col min="5123" max="5129" width="15.7109375" style="1" customWidth="1"/>
    <col min="5130" max="5131" width="19.85546875" style="1" customWidth="1"/>
    <col min="5132" max="5134" width="25" style="1" customWidth="1"/>
    <col min="5135" max="5135" width="9.140625" style="1"/>
    <col min="5136" max="5137" width="12.5703125" style="1" customWidth="1"/>
    <col min="5138" max="5376" width="9.140625" style="1"/>
    <col min="5377" max="5377" width="6.140625" style="1" customWidth="1"/>
    <col min="5378" max="5378" width="50.140625" style="1" customWidth="1"/>
    <col min="5379" max="5385" width="15.7109375" style="1" customWidth="1"/>
    <col min="5386" max="5387" width="19.85546875" style="1" customWidth="1"/>
    <col min="5388" max="5390" width="25" style="1" customWidth="1"/>
    <col min="5391" max="5391" width="9.140625" style="1"/>
    <col min="5392" max="5393" width="12.5703125" style="1" customWidth="1"/>
    <col min="5394" max="5632" width="9.140625" style="1"/>
    <col min="5633" max="5633" width="6.140625" style="1" customWidth="1"/>
    <col min="5634" max="5634" width="50.140625" style="1" customWidth="1"/>
    <col min="5635" max="5641" width="15.7109375" style="1" customWidth="1"/>
    <col min="5642" max="5643" width="19.85546875" style="1" customWidth="1"/>
    <col min="5644" max="5646" width="25" style="1" customWidth="1"/>
    <col min="5647" max="5647" width="9.140625" style="1"/>
    <col min="5648" max="5649" width="12.5703125" style="1" customWidth="1"/>
    <col min="5650" max="5888" width="9.140625" style="1"/>
    <col min="5889" max="5889" width="6.140625" style="1" customWidth="1"/>
    <col min="5890" max="5890" width="50.140625" style="1" customWidth="1"/>
    <col min="5891" max="5897" width="15.7109375" style="1" customWidth="1"/>
    <col min="5898" max="5899" width="19.85546875" style="1" customWidth="1"/>
    <col min="5900" max="5902" width="25" style="1" customWidth="1"/>
    <col min="5903" max="5903" width="9.140625" style="1"/>
    <col min="5904" max="5905" width="12.5703125" style="1" customWidth="1"/>
    <col min="5906" max="6144" width="9.140625" style="1"/>
    <col min="6145" max="6145" width="6.140625" style="1" customWidth="1"/>
    <col min="6146" max="6146" width="50.140625" style="1" customWidth="1"/>
    <col min="6147" max="6153" width="15.7109375" style="1" customWidth="1"/>
    <col min="6154" max="6155" width="19.85546875" style="1" customWidth="1"/>
    <col min="6156" max="6158" width="25" style="1" customWidth="1"/>
    <col min="6159" max="6159" width="9.140625" style="1"/>
    <col min="6160" max="6161" width="12.5703125" style="1" customWidth="1"/>
    <col min="6162" max="6400" width="9.140625" style="1"/>
    <col min="6401" max="6401" width="6.140625" style="1" customWidth="1"/>
    <col min="6402" max="6402" width="50.140625" style="1" customWidth="1"/>
    <col min="6403" max="6409" width="15.7109375" style="1" customWidth="1"/>
    <col min="6410" max="6411" width="19.85546875" style="1" customWidth="1"/>
    <col min="6412" max="6414" width="25" style="1" customWidth="1"/>
    <col min="6415" max="6415" width="9.140625" style="1"/>
    <col min="6416" max="6417" width="12.5703125" style="1" customWidth="1"/>
    <col min="6418" max="6656" width="9.140625" style="1"/>
    <col min="6657" max="6657" width="6.140625" style="1" customWidth="1"/>
    <col min="6658" max="6658" width="50.140625" style="1" customWidth="1"/>
    <col min="6659" max="6665" width="15.7109375" style="1" customWidth="1"/>
    <col min="6666" max="6667" width="19.85546875" style="1" customWidth="1"/>
    <col min="6668" max="6670" width="25" style="1" customWidth="1"/>
    <col min="6671" max="6671" width="9.140625" style="1"/>
    <col min="6672" max="6673" width="12.5703125" style="1" customWidth="1"/>
    <col min="6674" max="6912" width="9.140625" style="1"/>
    <col min="6913" max="6913" width="6.140625" style="1" customWidth="1"/>
    <col min="6914" max="6914" width="50.140625" style="1" customWidth="1"/>
    <col min="6915" max="6921" width="15.7109375" style="1" customWidth="1"/>
    <col min="6922" max="6923" width="19.85546875" style="1" customWidth="1"/>
    <col min="6924" max="6926" width="25" style="1" customWidth="1"/>
    <col min="6927" max="6927" width="9.140625" style="1"/>
    <col min="6928" max="6929" width="12.5703125" style="1" customWidth="1"/>
    <col min="6930" max="7168" width="9.140625" style="1"/>
    <col min="7169" max="7169" width="6.140625" style="1" customWidth="1"/>
    <col min="7170" max="7170" width="50.140625" style="1" customWidth="1"/>
    <col min="7171" max="7177" width="15.7109375" style="1" customWidth="1"/>
    <col min="7178" max="7179" width="19.85546875" style="1" customWidth="1"/>
    <col min="7180" max="7182" width="25" style="1" customWidth="1"/>
    <col min="7183" max="7183" width="9.140625" style="1"/>
    <col min="7184" max="7185" width="12.5703125" style="1" customWidth="1"/>
    <col min="7186" max="7424" width="9.140625" style="1"/>
    <col min="7425" max="7425" width="6.140625" style="1" customWidth="1"/>
    <col min="7426" max="7426" width="50.140625" style="1" customWidth="1"/>
    <col min="7427" max="7433" width="15.7109375" style="1" customWidth="1"/>
    <col min="7434" max="7435" width="19.85546875" style="1" customWidth="1"/>
    <col min="7436" max="7438" width="25" style="1" customWidth="1"/>
    <col min="7439" max="7439" width="9.140625" style="1"/>
    <col min="7440" max="7441" width="12.5703125" style="1" customWidth="1"/>
    <col min="7442" max="7680" width="9.140625" style="1"/>
    <col min="7681" max="7681" width="6.140625" style="1" customWidth="1"/>
    <col min="7682" max="7682" width="50.140625" style="1" customWidth="1"/>
    <col min="7683" max="7689" width="15.7109375" style="1" customWidth="1"/>
    <col min="7690" max="7691" width="19.85546875" style="1" customWidth="1"/>
    <col min="7692" max="7694" width="25" style="1" customWidth="1"/>
    <col min="7695" max="7695" width="9.140625" style="1"/>
    <col min="7696" max="7697" width="12.5703125" style="1" customWidth="1"/>
    <col min="7698" max="7936" width="9.140625" style="1"/>
    <col min="7937" max="7937" width="6.140625" style="1" customWidth="1"/>
    <col min="7938" max="7938" width="50.140625" style="1" customWidth="1"/>
    <col min="7939" max="7945" width="15.7109375" style="1" customWidth="1"/>
    <col min="7946" max="7947" width="19.85546875" style="1" customWidth="1"/>
    <col min="7948" max="7950" width="25" style="1" customWidth="1"/>
    <col min="7951" max="7951" width="9.140625" style="1"/>
    <col min="7952" max="7953" width="12.5703125" style="1" customWidth="1"/>
    <col min="7954" max="8192" width="9.140625" style="1"/>
    <col min="8193" max="8193" width="6.140625" style="1" customWidth="1"/>
    <col min="8194" max="8194" width="50.140625" style="1" customWidth="1"/>
    <col min="8195" max="8201" width="15.7109375" style="1" customWidth="1"/>
    <col min="8202" max="8203" width="19.85546875" style="1" customWidth="1"/>
    <col min="8204" max="8206" width="25" style="1" customWidth="1"/>
    <col min="8207" max="8207" width="9.140625" style="1"/>
    <col min="8208" max="8209" width="12.5703125" style="1" customWidth="1"/>
    <col min="8210" max="8448" width="9.140625" style="1"/>
    <col min="8449" max="8449" width="6.140625" style="1" customWidth="1"/>
    <col min="8450" max="8450" width="50.140625" style="1" customWidth="1"/>
    <col min="8451" max="8457" width="15.7109375" style="1" customWidth="1"/>
    <col min="8458" max="8459" width="19.85546875" style="1" customWidth="1"/>
    <col min="8460" max="8462" width="25" style="1" customWidth="1"/>
    <col min="8463" max="8463" width="9.140625" style="1"/>
    <col min="8464" max="8465" width="12.5703125" style="1" customWidth="1"/>
    <col min="8466" max="8704" width="9.140625" style="1"/>
    <col min="8705" max="8705" width="6.140625" style="1" customWidth="1"/>
    <col min="8706" max="8706" width="50.140625" style="1" customWidth="1"/>
    <col min="8707" max="8713" width="15.7109375" style="1" customWidth="1"/>
    <col min="8714" max="8715" width="19.85546875" style="1" customWidth="1"/>
    <col min="8716" max="8718" width="25" style="1" customWidth="1"/>
    <col min="8719" max="8719" width="9.140625" style="1"/>
    <col min="8720" max="8721" width="12.5703125" style="1" customWidth="1"/>
    <col min="8722" max="8960" width="9.140625" style="1"/>
    <col min="8961" max="8961" width="6.140625" style="1" customWidth="1"/>
    <col min="8962" max="8962" width="50.140625" style="1" customWidth="1"/>
    <col min="8963" max="8969" width="15.7109375" style="1" customWidth="1"/>
    <col min="8970" max="8971" width="19.85546875" style="1" customWidth="1"/>
    <col min="8972" max="8974" width="25" style="1" customWidth="1"/>
    <col min="8975" max="8975" width="9.140625" style="1"/>
    <col min="8976" max="8977" width="12.5703125" style="1" customWidth="1"/>
    <col min="8978" max="9216" width="9.140625" style="1"/>
    <col min="9217" max="9217" width="6.140625" style="1" customWidth="1"/>
    <col min="9218" max="9218" width="50.140625" style="1" customWidth="1"/>
    <col min="9219" max="9225" width="15.7109375" style="1" customWidth="1"/>
    <col min="9226" max="9227" width="19.85546875" style="1" customWidth="1"/>
    <col min="9228" max="9230" width="25" style="1" customWidth="1"/>
    <col min="9231" max="9231" width="9.140625" style="1"/>
    <col min="9232" max="9233" width="12.5703125" style="1" customWidth="1"/>
    <col min="9234" max="9472" width="9.140625" style="1"/>
    <col min="9473" max="9473" width="6.140625" style="1" customWidth="1"/>
    <col min="9474" max="9474" width="50.140625" style="1" customWidth="1"/>
    <col min="9475" max="9481" width="15.7109375" style="1" customWidth="1"/>
    <col min="9482" max="9483" width="19.85546875" style="1" customWidth="1"/>
    <col min="9484" max="9486" width="25" style="1" customWidth="1"/>
    <col min="9487" max="9487" width="9.140625" style="1"/>
    <col min="9488" max="9489" width="12.5703125" style="1" customWidth="1"/>
    <col min="9490" max="9728" width="9.140625" style="1"/>
    <col min="9729" max="9729" width="6.140625" style="1" customWidth="1"/>
    <col min="9730" max="9730" width="50.140625" style="1" customWidth="1"/>
    <col min="9731" max="9737" width="15.7109375" style="1" customWidth="1"/>
    <col min="9738" max="9739" width="19.85546875" style="1" customWidth="1"/>
    <col min="9740" max="9742" width="25" style="1" customWidth="1"/>
    <col min="9743" max="9743" width="9.140625" style="1"/>
    <col min="9744" max="9745" width="12.5703125" style="1" customWidth="1"/>
    <col min="9746" max="9984" width="9.140625" style="1"/>
    <col min="9985" max="9985" width="6.140625" style="1" customWidth="1"/>
    <col min="9986" max="9986" width="50.140625" style="1" customWidth="1"/>
    <col min="9987" max="9993" width="15.7109375" style="1" customWidth="1"/>
    <col min="9994" max="9995" width="19.85546875" style="1" customWidth="1"/>
    <col min="9996" max="9998" width="25" style="1" customWidth="1"/>
    <col min="9999" max="9999" width="9.140625" style="1"/>
    <col min="10000" max="10001" width="12.5703125" style="1" customWidth="1"/>
    <col min="10002" max="10240" width="9.140625" style="1"/>
    <col min="10241" max="10241" width="6.140625" style="1" customWidth="1"/>
    <col min="10242" max="10242" width="50.140625" style="1" customWidth="1"/>
    <col min="10243" max="10249" width="15.7109375" style="1" customWidth="1"/>
    <col min="10250" max="10251" width="19.85546875" style="1" customWidth="1"/>
    <col min="10252" max="10254" width="25" style="1" customWidth="1"/>
    <col min="10255" max="10255" width="9.140625" style="1"/>
    <col min="10256" max="10257" width="12.5703125" style="1" customWidth="1"/>
    <col min="10258" max="10496" width="9.140625" style="1"/>
    <col min="10497" max="10497" width="6.140625" style="1" customWidth="1"/>
    <col min="10498" max="10498" width="50.140625" style="1" customWidth="1"/>
    <col min="10499" max="10505" width="15.7109375" style="1" customWidth="1"/>
    <col min="10506" max="10507" width="19.85546875" style="1" customWidth="1"/>
    <col min="10508" max="10510" width="25" style="1" customWidth="1"/>
    <col min="10511" max="10511" width="9.140625" style="1"/>
    <col min="10512" max="10513" width="12.5703125" style="1" customWidth="1"/>
    <col min="10514" max="10752" width="9.140625" style="1"/>
    <col min="10753" max="10753" width="6.140625" style="1" customWidth="1"/>
    <col min="10754" max="10754" width="50.140625" style="1" customWidth="1"/>
    <col min="10755" max="10761" width="15.7109375" style="1" customWidth="1"/>
    <col min="10762" max="10763" width="19.85546875" style="1" customWidth="1"/>
    <col min="10764" max="10766" width="25" style="1" customWidth="1"/>
    <col min="10767" max="10767" width="9.140625" style="1"/>
    <col min="10768" max="10769" width="12.5703125" style="1" customWidth="1"/>
    <col min="10770" max="11008" width="9.140625" style="1"/>
    <col min="11009" max="11009" width="6.140625" style="1" customWidth="1"/>
    <col min="11010" max="11010" width="50.140625" style="1" customWidth="1"/>
    <col min="11011" max="11017" width="15.7109375" style="1" customWidth="1"/>
    <col min="11018" max="11019" width="19.85546875" style="1" customWidth="1"/>
    <col min="11020" max="11022" width="25" style="1" customWidth="1"/>
    <col min="11023" max="11023" width="9.140625" style="1"/>
    <col min="11024" max="11025" width="12.5703125" style="1" customWidth="1"/>
    <col min="11026" max="11264" width="9.140625" style="1"/>
    <col min="11265" max="11265" width="6.140625" style="1" customWidth="1"/>
    <col min="11266" max="11266" width="50.140625" style="1" customWidth="1"/>
    <col min="11267" max="11273" width="15.7109375" style="1" customWidth="1"/>
    <col min="11274" max="11275" width="19.85546875" style="1" customWidth="1"/>
    <col min="11276" max="11278" width="25" style="1" customWidth="1"/>
    <col min="11279" max="11279" width="9.140625" style="1"/>
    <col min="11280" max="11281" width="12.5703125" style="1" customWidth="1"/>
    <col min="11282" max="11520" width="9.140625" style="1"/>
    <col min="11521" max="11521" width="6.140625" style="1" customWidth="1"/>
    <col min="11522" max="11522" width="50.140625" style="1" customWidth="1"/>
    <col min="11523" max="11529" width="15.7109375" style="1" customWidth="1"/>
    <col min="11530" max="11531" width="19.85546875" style="1" customWidth="1"/>
    <col min="11532" max="11534" width="25" style="1" customWidth="1"/>
    <col min="11535" max="11535" width="9.140625" style="1"/>
    <col min="11536" max="11537" width="12.5703125" style="1" customWidth="1"/>
    <col min="11538" max="11776" width="9.140625" style="1"/>
    <col min="11777" max="11777" width="6.140625" style="1" customWidth="1"/>
    <col min="11778" max="11778" width="50.140625" style="1" customWidth="1"/>
    <col min="11779" max="11785" width="15.7109375" style="1" customWidth="1"/>
    <col min="11786" max="11787" width="19.85546875" style="1" customWidth="1"/>
    <col min="11788" max="11790" width="25" style="1" customWidth="1"/>
    <col min="11791" max="11791" width="9.140625" style="1"/>
    <col min="11792" max="11793" width="12.5703125" style="1" customWidth="1"/>
    <col min="11794" max="12032" width="9.140625" style="1"/>
    <col min="12033" max="12033" width="6.140625" style="1" customWidth="1"/>
    <col min="12034" max="12034" width="50.140625" style="1" customWidth="1"/>
    <col min="12035" max="12041" width="15.7109375" style="1" customWidth="1"/>
    <col min="12042" max="12043" width="19.85546875" style="1" customWidth="1"/>
    <col min="12044" max="12046" width="25" style="1" customWidth="1"/>
    <col min="12047" max="12047" width="9.140625" style="1"/>
    <col min="12048" max="12049" width="12.5703125" style="1" customWidth="1"/>
    <col min="12050" max="12288" width="9.140625" style="1"/>
    <col min="12289" max="12289" width="6.140625" style="1" customWidth="1"/>
    <col min="12290" max="12290" width="50.140625" style="1" customWidth="1"/>
    <col min="12291" max="12297" width="15.7109375" style="1" customWidth="1"/>
    <col min="12298" max="12299" width="19.85546875" style="1" customWidth="1"/>
    <col min="12300" max="12302" width="25" style="1" customWidth="1"/>
    <col min="12303" max="12303" width="9.140625" style="1"/>
    <col min="12304" max="12305" width="12.5703125" style="1" customWidth="1"/>
    <col min="12306" max="12544" width="9.140625" style="1"/>
    <col min="12545" max="12545" width="6.140625" style="1" customWidth="1"/>
    <col min="12546" max="12546" width="50.140625" style="1" customWidth="1"/>
    <col min="12547" max="12553" width="15.7109375" style="1" customWidth="1"/>
    <col min="12554" max="12555" width="19.85546875" style="1" customWidth="1"/>
    <col min="12556" max="12558" width="25" style="1" customWidth="1"/>
    <col min="12559" max="12559" width="9.140625" style="1"/>
    <col min="12560" max="12561" width="12.5703125" style="1" customWidth="1"/>
    <col min="12562" max="12800" width="9.140625" style="1"/>
    <col min="12801" max="12801" width="6.140625" style="1" customWidth="1"/>
    <col min="12802" max="12802" width="50.140625" style="1" customWidth="1"/>
    <col min="12803" max="12809" width="15.7109375" style="1" customWidth="1"/>
    <col min="12810" max="12811" width="19.85546875" style="1" customWidth="1"/>
    <col min="12812" max="12814" width="25" style="1" customWidth="1"/>
    <col min="12815" max="12815" width="9.140625" style="1"/>
    <col min="12816" max="12817" width="12.5703125" style="1" customWidth="1"/>
    <col min="12818" max="13056" width="9.140625" style="1"/>
    <col min="13057" max="13057" width="6.140625" style="1" customWidth="1"/>
    <col min="13058" max="13058" width="50.140625" style="1" customWidth="1"/>
    <col min="13059" max="13065" width="15.7109375" style="1" customWidth="1"/>
    <col min="13066" max="13067" width="19.85546875" style="1" customWidth="1"/>
    <col min="13068" max="13070" width="25" style="1" customWidth="1"/>
    <col min="13071" max="13071" width="9.140625" style="1"/>
    <col min="13072" max="13073" width="12.5703125" style="1" customWidth="1"/>
    <col min="13074" max="13312" width="9.140625" style="1"/>
    <col min="13313" max="13313" width="6.140625" style="1" customWidth="1"/>
    <col min="13314" max="13314" width="50.140625" style="1" customWidth="1"/>
    <col min="13315" max="13321" width="15.7109375" style="1" customWidth="1"/>
    <col min="13322" max="13323" width="19.85546875" style="1" customWidth="1"/>
    <col min="13324" max="13326" width="25" style="1" customWidth="1"/>
    <col min="13327" max="13327" width="9.140625" style="1"/>
    <col min="13328" max="13329" width="12.5703125" style="1" customWidth="1"/>
    <col min="13330" max="13568" width="9.140625" style="1"/>
    <col min="13569" max="13569" width="6.140625" style="1" customWidth="1"/>
    <col min="13570" max="13570" width="50.140625" style="1" customWidth="1"/>
    <col min="13571" max="13577" width="15.7109375" style="1" customWidth="1"/>
    <col min="13578" max="13579" width="19.85546875" style="1" customWidth="1"/>
    <col min="13580" max="13582" width="25" style="1" customWidth="1"/>
    <col min="13583" max="13583" width="9.140625" style="1"/>
    <col min="13584" max="13585" width="12.5703125" style="1" customWidth="1"/>
    <col min="13586" max="13824" width="9.140625" style="1"/>
    <col min="13825" max="13825" width="6.140625" style="1" customWidth="1"/>
    <col min="13826" max="13826" width="50.140625" style="1" customWidth="1"/>
    <col min="13827" max="13833" width="15.7109375" style="1" customWidth="1"/>
    <col min="13834" max="13835" width="19.85546875" style="1" customWidth="1"/>
    <col min="13836" max="13838" width="25" style="1" customWidth="1"/>
    <col min="13839" max="13839" width="9.140625" style="1"/>
    <col min="13840" max="13841" width="12.5703125" style="1" customWidth="1"/>
    <col min="13842" max="14080" width="9.140625" style="1"/>
    <col min="14081" max="14081" width="6.140625" style="1" customWidth="1"/>
    <col min="14082" max="14082" width="50.140625" style="1" customWidth="1"/>
    <col min="14083" max="14089" width="15.7109375" style="1" customWidth="1"/>
    <col min="14090" max="14091" width="19.85546875" style="1" customWidth="1"/>
    <col min="14092" max="14094" width="25" style="1" customWidth="1"/>
    <col min="14095" max="14095" width="9.140625" style="1"/>
    <col min="14096" max="14097" width="12.5703125" style="1" customWidth="1"/>
    <col min="14098" max="14336" width="9.140625" style="1"/>
    <col min="14337" max="14337" width="6.140625" style="1" customWidth="1"/>
    <col min="14338" max="14338" width="50.140625" style="1" customWidth="1"/>
    <col min="14339" max="14345" width="15.7109375" style="1" customWidth="1"/>
    <col min="14346" max="14347" width="19.85546875" style="1" customWidth="1"/>
    <col min="14348" max="14350" width="25" style="1" customWidth="1"/>
    <col min="14351" max="14351" width="9.140625" style="1"/>
    <col min="14352" max="14353" width="12.5703125" style="1" customWidth="1"/>
    <col min="14354" max="14592" width="9.140625" style="1"/>
    <col min="14593" max="14593" width="6.140625" style="1" customWidth="1"/>
    <col min="14594" max="14594" width="50.140625" style="1" customWidth="1"/>
    <col min="14595" max="14601" width="15.7109375" style="1" customWidth="1"/>
    <col min="14602" max="14603" width="19.85546875" style="1" customWidth="1"/>
    <col min="14604" max="14606" width="25" style="1" customWidth="1"/>
    <col min="14607" max="14607" width="9.140625" style="1"/>
    <col min="14608" max="14609" width="12.5703125" style="1" customWidth="1"/>
    <col min="14610" max="14848" width="9.140625" style="1"/>
    <col min="14849" max="14849" width="6.140625" style="1" customWidth="1"/>
    <col min="14850" max="14850" width="50.140625" style="1" customWidth="1"/>
    <col min="14851" max="14857" width="15.7109375" style="1" customWidth="1"/>
    <col min="14858" max="14859" width="19.85546875" style="1" customWidth="1"/>
    <col min="14860" max="14862" width="25" style="1" customWidth="1"/>
    <col min="14863" max="14863" width="9.140625" style="1"/>
    <col min="14864" max="14865" width="12.5703125" style="1" customWidth="1"/>
    <col min="14866" max="15104" width="9.140625" style="1"/>
    <col min="15105" max="15105" width="6.140625" style="1" customWidth="1"/>
    <col min="15106" max="15106" width="50.140625" style="1" customWidth="1"/>
    <col min="15107" max="15113" width="15.7109375" style="1" customWidth="1"/>
    <col min="15114" max="15115" width="19.85546875" style="1" customWidth="1"/>
    <col min="15116" max="15118" width="25" style="1" customWidth="1"/>
    <col min="15119" max="15119" width="9.140625" style="1"/>
    <col min="15120" max="15121" width="12.5703125" style="1" customWidth="1"/>
    <col min="15122" max="15360" width="9.140625" style="1"/>
    <col min="15361" max="15361" width="6.140625" style="1" customWidth="1"/>
    <col min="15362" max="15362" width="50.140625" style="1" customWidth="1"/>
    <col min="15363" max="15369" width="15.7109375" style="1" customWidth="1"/>
    <col min="15370" max="15371" width="19.85546875" style="1" customWidth="1"/>
    <col min="15372" max="15374" width="25" style="1" customWidth="1"/>
    <col min="15375" max="15375" width="9.140625" style="1"/>
    <col min="15376" max="15377" width="12.5703125" style="1" customWidth="1"/>
    <col min="15378" max="15616" width="9.140625" style="1"/>
    <col min="15617" max="15617" width="6.140625" style="1" customWidth="1"/>
    <col min="15618" max="15618" width="50.140625" style="1" customWidth="1"/>
    <col min="15619" max="15625" width="15.7109375" style="1" customWidth="1"/>
    <col min="15626" max="15627" width="19.85546875" style="1" customWidth="1"/>
    <col min="15628" max="15630" width="25" style="1" customWidth="1"/>
    <col min="15631" max="15631" width="9.140625" style="1"/>
    <col min="15632" max="15633" width="12.5703125" style="1" customWidth="1"/>
    <col min="15634" max="15872" width="9.140625" style="1"/>
    <col min="15873" max="15873" width="6.140625" style="1" customWidth="1"/>
    <col min="15874" max="15874" width="50.140625" style="1" customWidth="1"/>
    <col min="15875" max="15881" width="15.7109375" style="1" customWidth="1"/>
    <col min="15882" max="15883" width="19.85546875" style="1" customWidth="1"/>
    <col min="15884" max="15886" width="25" style="1" customWidth="1"/>
    <col min="15887" max="15887" width="9.140625" style="1"/>
    <col min="15888" max="15889" width="12.5703125" style="1" customWidth="1"/>
    <col min="15890" max="16128" width="9.140625" style="1"/>
    <col min="16129" max="16129" width="6.140625" style="1" customWidth="1"/>
    <col min="16130" max="16130" width="50.140625" style="1" customWidth="1"/>
    <col min="16131" max="16137" width="15.7109375" style="1" customWidth="1"/>
    <col min="16138" max="16139" width="19.85546875" style="1" customWidth="1"/>
    <col min="16140" max="16142" width="25" style="1" customWidth="1"/>
    <col min="16143" max="16143" width="9.140625" style="1"/>
    <col min="16144" max="16145" width="12.5703125" style="1" customWidth="1"/>
    <col min="16146" max="16384" width="9.140625" style="1"/>
  </cols>
  <sheetData>
    <row r="1" spans="1:18" ht="16.149999999999999" customHeight="1" x14ac:dyDescent="0.25">
      <c r="B1" s="2"/>
      <c r="C1" s="2"/>
      <c r="D1" s="2"/>
      <c r="E1" s="2"/>
      <c r="F1" s="2"/>
      <c r="G1" s="2"/>
      <c r="H1" s="2"/>
      <c r="I1" s="2"/>
      <c r="J1" s="3"/>
      <c r="K1" s="3"/>
      <c r="L1" s="3"/>
      <c r="M1" s="3"/>
      <c r="N1" s="3"/>
    </row>
    <row r="2" spans="1:18" ht="26.45" customHeight="1" x14ac:dyDescent="0.3">
      <c r="A2" s="101" t="s">
        <v>66</v>
      </c>
      <c r="B2" s="101"/>
      <c r="C2" s="101"/>
      <c r="D2" s="101"/>
      <c r="E2" s="101"/>
      <c r="F2" s="101"/>
      <c r="G2" s="101"/>
      <c r="H2" s="101"/>
      <c r="I2" s="101"/>
      <c r="J2" s="101"/>
      <c r="K2" s="101"/>
      <c r="L2" s="101"/>
      <c r="M2" s="101"/>
      <c r="N2" s="101"/>
    </row>
    <row r="3" spans="1:18" ht="26.45" customHeight="1" x14ac:dyDescent="0.3">
      <c r="A3" s="101" t="s">
        <v>67</v>
      </c>
      <c r="B3" s="101"/>
      <c r="C3" s="101"/>
      <c r="D3" s="101"/>
      <c r="E3" s="101"/>
      <c r="F3" s="101"/>
      <c r="G3" s="101"/>
      <c r="H3" s="101"/>
      <c r="I3" s="101"/>
      <c r="J3" s="101"/>
      <c r="K3" s="101"/>
      <c r="L3" s="101"/>
      <c r="M3" s="101"/>
      <c r="N3" s="101"/>
    </row>
    <row r="4" spans="1:18" ht="15.75" customHeight="1" thickBot="1" x14ac:dyDescent="0.3">
      <c r="A4" s="4"/>
      <c r="B4" s="102"/>
      <c r="C4" s="102"/>
      <c r="D4" s="102"/>
      <c r="E4" s="102"/>
      <c r="F4" s="102"/>
      <c r="G4" s="102"/>
      <c r="H4" s="102"/>
      <c r="I4" s="102"/>
      <c r="J4" s="102"/>
      <c r="K4" s="102"/>
      <c r="L4" s="102"/>
      <c r="M4" s="102"/>
      <c r="N4" s="102"/>
    </row>
    <row r="5" spans="1:18" ht="198" customHeight="1" thickBot="1" x14ac:dyDescent="0.3">
      <c r="A5" s="5" t="s">
        <v>0</v>
      </c>
      <c r="B5" s="6" t="s">
        <v>1</v>
      </c>
      <c r="C5" s="7" t="s">
        <v>2</v>
      </c>
      <c r="D5" s="8" t="s">
        <v>3</v>
      </c>
      <c r="E5" s="8" t="s">
        <v>68</v>
      </c>
      <c r="F5" s="8" t="s">
        <v>69</v>
      </c>
      <c r="G5" s="8" t="s">
        <v>70</v>
      </c>
      <c r="H5" s="9" t="s">
        <v>4</v>
      </c>
      <c r="I5" s="9" t="s">
        <v>5</v>
      </c>
      <c r="J5" s="126" t="s">
        <v>6</v>
      </c>
      <c r="K5" s="126" t="s">
        <v>7</v>
      </c>
      <c r="L5" s="93" t="s">
        <v>8</v>
      </c>
      <c r="M5" s="94" t="s">
        <v>9</v>
      </c>
      <c r="N5" s="127" t="s">
        <v>10</v>
      </c>
      <c r="R5" s="10"/>
    </row>
    <row r="6" spans="1:18" ht="15" customHeight="1" thickBot="1" x14ac:dyDescent="0.3">
      <c r="A6" s="11">
        <v>1</v>
      </c>
      <c r="B6" s="12">
        <v>2</v>
      </c>
      <c r="C6" s="13">
        <v>3</v>
      </c>
      <c r="D6" s="14">
        <v>4</v>
      </c>
      <c r="E6" s="14">
        <v>5</v>
      </c>
      <c r="F6" s="14"/>
      <c r="G6" s="14">
        <v>6</v>
      </c>
      <c r="H6" s="15">
        <v>7</v>
      </c>
      <c r="I6" s="15">
        <v>8</v>
      </c>
      <c r="J6" s="11" t="s">
        <v>11</v>
      </c>
      <c r="K6" s="12" t="s">
        <v>12</v>
      </c>
      <c r="L6" s="99">
        <v>11</v>
      </c>
      <c r="M6" s="97">
        <v>12</v>
      </c>
      <c r="N6" s="98" t="s">
        <v>13</v>
      </c>
    </row>
    <row r="7" spans="1:18" ht="31.5" x14ac:dyDescent="0.25">
      <c r="A7" s="16">
        <v>1</v>
      </c>
      <c r="B7" s="17" t="s">
        <v>14</v>
      </c>
      <c r="C7" s="18">
        <v>50</v>
      </c>
      <c r="D7" s="19">
        <v>24</v>
      </c>
      <c r="E7" s="19">
        <v>35</v>
      </c>
      <c r="F7" s="19" t="s">
        <v>15</v>
      </c>
      <c r="G7" s="19">
        <v>15</v>
      </c>
      <c r="H7" s="20">
        <v>2</v>
      </c>
      <c r="I7" s="21">
        <v>2</v>
      </c>
      <c r="J7" s="95">
        <f t="shared" ref="J7:J44" si="0">C7+D7+H7+I7</f>
        <v>78</v>
      </c>
      <c r="K7" s="95">
        <f t="shared" ref="K7:K44" si="1">C7+D7+E7+G7+H7+I7</f>
        <v>128</v>
      </c>
      <c r="L7" s="103">
        <f>N7-M7</f>
        <v>833.44</v>
      </c>
      <c r="M7" s="96">
        <v>86.56</v>
      </c>
      <c r="N7" s="113">
        <v>920</v>
      </c>
    </row>
    <row r="8" spans="1:18" ht="32.25" thickBot="1" x14ac:dyDescent="0.3">
      <c r="A8" s="23">
        <v>2</v>
      </c>
      <c r="B8" s="24" t="s">
        <v>16</v>
      </c>
      <c r="C8" s="25">
        <v>50</v>
      </c>
      <c r="D8" s="26">
        <v>24</v>
      </c>
      <c r="E8" s="26">
        <v>35</v>
      </c>
      <c r="F8" s="26" t="s">
        <v>15</v>
      </c>
      <c r="G8" s="26"/>
      <c r="H8" s="27">
        <v>2</v>
      </c>
      <c r="I8" s="28">
        <v>2</v>
      </c>
      <c r="J8" s="29">
        <f t="shared" si="0"/>
        <v>78</v>
      </c>
      <c r="K8" s="92">
        <f t="shared" si="1"/>
        <v>113</v>
      </c>
      <c r="L8" s="104">
        <f>N8-M8</f>
        <v>833.44</v>
      </c>
      <c r="M8" s="31">
        <v>86.56</v>
      </c>
      <c r="N8" s="114">
        <v>920</v>
      </c>
    </row>
    <row r="9" spans="1:18" ht="31.5" x14ac:dyDescent="0.25">
      <c r="A9" s="32">
        <v>3</v>
      </c>
      <c r="B9" s="33" t="s">
        <v>17</v>
      </c>
      <c r="C9" s="34">
        <v>30</v>
      </c>
      <c r="D9" s="35">
        <v>24</v>
      </c>
      <c r="E9" s="35"/>
      <c r="F9" s="35" t="s">
        <v>15</v>
      </c>
      <c r="G9" s="35">
        <v>15</v>
      </c>
      <c r="H9" s="36">
        <v>2</v>
      </c>
      <c r="I9" s="37">
        <v>2</v>
      </c>
      <c r="J9" s="38">
        <f t="shared" si="0"/>
        <v>58</v>
      </c>
      <c r="K9" s="39">
        <f t="shared" si="1"/>
        <v>73</v>
      </c>
      <c r="L9" s="105">
        <f>N9-M9</f>
        <v>796</v>
      </c>
      <c r="M9" s="40">
        <v>59.26</v>
      </c>
      <c r="N9" s="115">
        <v>855.26</v>
      </c>
    </row>
    <row r="10" spans="1:18" ht="31.5" x14ac:dyDescent="0.25">
      <c r="A10" s="41">
        <v>4</v>
      </c>
      <c r="B10" s="42" t="s">
        <v>18</v>
      </c>
      <c r="C10" s="43">
        <v>30</v>
      </c>
      <c r="D10" s="44">
        <v>24</v>
      </c>
      <c r="E10" s="44"/>
      <c r="F10" s="44" t="s">
        <v>15</v>
      </c>
      <c r="G10" s="44"/>
      <c r="H10" s="45">
        <v>2</v>
      </c>
      <c r="I10" s="46">
        <v>2</v>
      </c>
      <c r="J10" s="47">
        <f t="shared" si="0"/>
        <v>58</v>
      </c>
      <c r="K10" s="79">
        <f t="shared" si="1"/>
        <v>58</v>
      </c>
      <c r="L10" s="105">
        <f>N10-M10</f>
        <v>746</v>
      </c>
      <c r="M10" s="49">
        <v>59.26</v>
      </c>
      <c r="N10" s="116">
        <v>805.26</v>
      </c>
    </row>
    <row r="11" spans="1:18" ht="31.5" x14ac:dyDescent="0.25">
      <c r="A11" s="16">
        <v>5</v>
      </c>
      <c r="B11" s="50" t="s">
        <v>19</v>
      </c>
      <c r="C11" s="18">
        <v>30</v>
      </c>
      <c r="D11" s="19">
        <v>24</v>
      </c>
      <c r="E11" s="19">
        <v>35</v>
      </c>
      <c r="F11" s="19" t="s">
        <v>15</v>
      </c>
      <c r="G11" s="19">
        <v>15</v>
      </c>
      <c r="H11" s="20">
        <v>2</v>
      </c>
      <c r="I11" s="51">
        <v>2</v>
      </c>
      <c r="J11" s="52">
        <f t="shared" si="0"/>
        <v>58</v>
      </c>
      <c r="K11" s="75">
        <f t="shared" si="1"/>
        <v>108</v>
      </c>
      <c r="L11" s="89" t="s">
        <v>20</v>
      </c>
      <c r="M11" s="55" t="s">
        <v>21</v>
      </c>
      <c r="N11" s="117">
        <v>920</v>
      </c>
    </row>
    <row r="12" spans="1:18" ht="32.25" thickBot="1" x14ac:dyDescent="0.3">
      <c r="A12" s="56">
        <v>6</v>
      </c>
      <c r="B12" s="57" t="s">
        <v>22</v>
      </c>
      <c r="C12" s="58">
        <v>30</v>
      </c>
      <c r="D12" s="59">
        <v>24</v>
      </c>
      <c r="E12" s="59">
        <v>35</v>
      </c>
      <c r="F12" s="59" t="s">
        <v>15</v>
      </c>
      <c r="G12" s="59"/>
      <c r="H12" s="60">
        <v>2</v>
      </c>
      <c r="I12" s="61">
        <v>2</v>
      </c>
      <c r="J12" s="62">
        <f t="shared" si="0"/>
        <v>58</v>
      </c>
      <c r="K12" s="91">
        <f t="shared" si="1"/>
        <v>93</v>
      </c>
      <c r="L12" s="90" t="s">
        <v>23</v>
      </c>
      <c r="M12" s="65" t="s">
        <v>21</v>
      </c>
      <c r="N12" s="114">
        <v>902.56</v>
      </c>
    </row>
    <row r="13" spans="1:18" ht="31.5" x14ac:dyDescent="0.25">
      <c r="A13" s="66">
        <v>7</v>
      </c>
      <c r="B13" s="67" t="s">
        <v>24</v>
      </c>
      <c r="C13" s="68">
        <v>30</v>
      </c>
      <c r="D13" s="69">
        <v>24</v>
      </c>
      <c r="E13" s="69"/>
      <c r="F13" s="69" t="s">
        <v>15</v>
      </c>
      <c r="G13" s="69">
        <v>15</v>
      </c>
      <c r="H13" s="70">
        <v>2</v>
      </c>
      <c r="I13" s="71">
        <v>2</v>
      </c>
      <c r="J13" s="72">
        <f t="shared" si="0"/>
        <v>58</v>
      </c>
      <c r="K13" s="73">
        <f t="shared" si="1"/>
        <v>73</v>
      </c>
      <c r="L13" s="106">
        <f>N13-M13</f>
        <v>796</v>
      </c>
      <c r="M13" s="40">
        <v>59.26</v>
      </c>
      <c r="N13" s="115">
        <v>855.26</v>
      </c>
    </row>
    <row r="14" spans="1:18" ht="31.5" x14ac:dyDescent="0.25">
      <c r="A14" s="41">
        <v>8</v>
      </c>
      <c r="B14" s="42" t="s">
        <v>25</v>
      </c>
      <c r="C14" s="43">
        <v>30</v>
      </c>
      <c r="D14" s="44">
        <v>24</v>
      </c>
      <c r="E14" s="44"/>
      <c r="F14" s="44" t="s">
        <v>15</v>
      </c>
      <c r="G14" s="44"/>
      <c r="H14" s="45">
        <v>2</v>
      </c>
      <c r="I14" s="46">
        <v>2</v>
      </c>
      <c r="J14" s="74">
        <f t="shared" si="0"/>
        <v>58</v>
      </c>
      <c r="K14" s="48">
        <f t="shared" si="1"/>
        <v>58</v>
      </c>
      <c r="L14" s="107">
        <f>N14-M14</f>
        <v>746</v>
      </c>
      <c r="M14" s="49">
        <v>59.26</v>
      </c>
      <c r="N14" s="116">
        <v>805.26</v>
      </c>
    </row>
    <row r="15" spans="1:18" ht="31.5" x14ac:dyDescent="0.25">
      <c r="A15" s="16">
        <v>9</v>
      </c>
      <c r="B15" s="50" t="s">
        <v>26</v>
      </c>
      <c r="C15" s="18">
        <v>30</v>
      </c>
      <c r="D15" s="19">
        <v>24</v>
      </c>
      <c r="E15" s="19">
        <v>35</v>
      </c>
      <c r="F15" s="19" t="s">
        <v>15</v>
      </c>
      <c r="G15" s="19">
        <v>15</v>
      </c>
      <c r="H15" s="20">
        <v>2</v>
      </c>
      <c r="I15" s="51">
        <v>2</v>
      </c>
      <c r="J15" s="75">
        <f t="shared" si="0"/>
        <v>58</v>
      </c>
      <c r="K15" s="53">
        <f t="shared" si="1"/>
        <v>108</v>
      </c>
      <c r="L15" s="54" t="s">
        <v>20</v>
      </c>
      <c r="M15" s="55" t="s">
        <v>21</v>
      </c>
      <c r="N15" s="117">
        <v>920</v>
      </c>
    </row>
    <row r="16" spans="1:18" ht="32.25" thickBot="1" x14ac:dyDescent="0.3">
      <c r="A16" s="23">
        <v>10</v>
      </c>
      <c r="B16" s="24" t="s">
        <v>27</v>
      </c>
      <c r="C16" s="25">
        <v>30</v>
      </c>
      <c r="D16" s="26">
        <v>24</v>
      </c>
      <c r="E16" s="26">
        <v>35</v>
      </c>
      <c r="F16" s="26" t="s">
        <v>15</v>
      </c>
      <c r="G16" s="26"/>
      <c r="H16" s="27">
        <v>2</v>
      </c>
      <c r="I16" s="28">
        <v>2</v>
      </c>
      <c r="J16" s="29">
        <f t="shared" si="0"/>
        <v>58</v>
      </c>
      <c r="K16" s="30">
        <f t="shared" si="1"/>
        <v>93</v>
      </c>
      <c r="L16" s="64" t="s">
        <v>23</v>
      </c>
      <c r="M16" s="76" t="s">
        <v>21</v>
      </c>
      <c r="N16" s="114">
        <v>902.56</v>
      </c>
    </row>
    <row r="17" spans="1:14" ht="31.5" x14ac:dyDescent="0.25">
      <c r="A17" s="32">
        <v>11</v>
      </c>
      <c r="B17" s="33" t="s">
        <v>28</v>
      </c>
      <c r="C17" s="34">
        <v>40</v>
      </c>
      <c r="D17" s="35">
        <v>24</v>
      </c>
      <c r="E17" s="35"/>
      <c r="F17" s="35" t="s">
        <v>15</v>
      </c>
      <c r="G17" s="35">
        <v>15</v>
      </c>
      <c r="H17" s="36">
        <v>2</v>
      </c>
      <c r="I17" s="37">
        <v>2</v>
      </c>
      <c r="J17" s="38">
        <f>C17+D17+H17+I17</f>
        <v>68</v>
      </c>
      <c r="K17" s="77">
        <f t="shared" si="1"/>
        <v>83</v>
      </c>
      <c r="L17" s="108">
        <f>N17-M17</f>
        <v>860.74</v>
      </c>
      <c r="M17" s="78">
        <v>59.26</v>
      </c>
      <c r="N17" s="118">
        <v>920</v>
      </c>
    </row>
    <row r="18" spans="1:14" ht="31.5" x14ac:dyDescent="0.25">
      <c r="A18" s="41">
        <v>12</v>
      </c>
      <c r="B18" s="42" t="s">
        <v>29</v>
      </c>
      <c r="C18" s="43">
        <v>40</v>
      </c>
      <c r="D18" s="44">
        <v>24</v>
      </c>
      <c r="E18" s="44"/>
      <c r="F18" s="44" t="s">
        <v>15</v>
      </c>
      <c r="G18" s="44"/>
      <c r="H18" s="45">
        <v>2</v>
      </c>
      <c r="I18" s="46">
        <v>2</v>
      </c>
      <c r="J18" s="47">
        <f t="shared" si="0"/>
        <v>68</v>
      </c>
      <c r="K18" s="79">
        <f t="shared" si="1"/>
        <v>68</v>
      </c>
      <c r="L18" s="109">
        <f>N18-M18</f>
        <v>860.74</v>
      </c>
      <c r="M18" s="49">
        <v>59.26</v>
      </c>
      <c r="N18" s="116">
        <v>920</v>
      </c>
    </row>
    <row r="19" spans="1:14" ht="31.5" x14ac:dyDescent="0.25">
      <c r="A19" s="16">
        <v>13</v>
      </c>
      <c r="B19" s="50" t="s">
        <v>30</v>
      </c>
      <c r="C19" s="18">
        <v>40</v>
      </c>
      <c r="D19" s="19">
        <v>24</v>
      </c>
      <c r="E19" s="19">
        <v>35</v>
      </c>
      <c r="F19" s="19" t="s">
        <v>15</v>
      </c>
      <c r="G19" s="19">
        <v>15</v>
      </c>
      <c r="H19" s="20">
        <v>2</v>
      </c>
      <c r="I19" s="51">
        <v>2</v>
      </c>
      <c r="J19" s="52">
        <f t="shared" si="0"/>
        <v>68</v>
      </c>
      <c r="K19" s="53">
        <f t="shared" si="1"/>
        <v>118</v>
      </c>
      <c r="L19" s="54" t="s">
        <v>20</v>
      </c>
      <c r="M19" s="55" t="s">
        <v>21</v>
      </c>
      <c r="N19" s="117">
        <v>920</v>
      </c>
    </row>
    <row r="20" spans="1:14" ht="32.25" thickBot="1" x14ac:dyDescent="0.3">
      <c r="A20" s="56">
        <v>14</v>
      </c>
      <c r="B20" s="57" t="s">
        <v>31</v>
      </c>
      <c r="C20" s="58">
        <v>40</v>
      </c>
      <c r="D20" s="59">
        <v>24</v>
      </c>
      <c r="E20" s="59">
        <v>35</v>
      </c>
      <c r="F20" s="59" t="s">
        <v>15</v>
      </c>
      <c r="G20" s="59"/>
      <c r="H20" s="60">
        <v>2</v>
      </c>
      <c r="I20" s="28">
        <v>2</v>
      </c>
      <c r="J20" s="62">
        <f t="shared" si="0"/>
        <v>68</v>
      </c>
      <c r="K20" s="63">
        <f t="shared" si="1"/>
        <v>103</v>
      </c>
      <c r="L20" s="64" t="s">
        <v>20</v>
      </c>
      <c r="M20" s="65" t="s">
        <v>21</v>
      </c>
      <c r="N20" s="119">
        <v>920</v>
      </c>
    </row>
    <row r="21" spans="1:14" ht="31.5" x14ac:dyDescent="0.25">
      <c r="A21" s="66">
        <v>15</v>
      </c>
      <c r="B21" s="67" t="s">
        <v>32</v>
      </c>
      <c r="C21" s="68">
        <v>40</v>
      </c>
      <c r="D21" s="69">
        <v>24</v>
      </c>
      <c r="E21" s="69"/>
      <c r="F21" s="69" t="s">
        <v>15</v>
      </c>
      <c r="G21" s="69">
        <v>15</v>
      </c>
      <c r="H21" s="70">
        <v>2</v>
      </c>
      <c r="I21" s="71">
        <v>2</v>
      </c>
      <c r="J21" s="72">
        <f t="shared" si="0"/>
        <v>68</v>
      </c>
      <c r="K21" s="73">
        <f t="shared" si="1"/>
        <v>83</v>
      </c>
      <c r="L21" s="110">
        <f>N21-M21</f>
        <v>860.74</v>
      </c>
      <c r="M21" s="78">
        <v>59.26</v>
      </c>
      <c r="N21" s="120">
        <v>920</v>
      </c>
    </row>
    <row r="22" spans="1:14" ht="31.5" x14ac:dyDescent="0.25">
      <c r="A22" s="41">
        <v>16</v>
      </c>
      <c r="B22" s="42" t="s">
        <v>33</v>
      </c>
      <c r="C22" s="43">
        <v>40</v>
      </c>
      <c r="D22" s="44">
        <v>24</v>
      </c>
      <c r="E22" s="44"/>
      <c r="F22" s="44" t="s">
        <v>15</v>
      </c>
      <c r="G22" s="44"/>
      <c r="H22" s="45">
        <v>2</v>
      </c>
      <c r="I22" s="46">
        <v>2</v>
      </c>
      <c r="J22" s="74">
        <f t="shared" si="0"/>
        <v>68</v>
      </c>
      <c r="K22" s="48">
        <f t="shared" si="1"/>
        <v>68</v>
      </c>
      <c r="L22" s="111">
        <f>N22-M22</f>
        <v>860.74</v>
      </c>
      <c r="M22" s="49">
        <v>59.26</v>
      </c>
      <c r="N22" s="116">
        <v>920</v>
      </c>
    </row>
    <row r="23" spans="1:14" ht="31.5" x14ac:dyDescent="0.25">
      <c r="A23" s="16">
        <v>17</v>
      </c>
      <c r="B23" s="50" t="s">
        <v>34</v>
      </c>
      <c r="C23" s="18">
        <v>40</v>
      </c>
      <c r="D23" s="19">
        <v>24</v>
      </c>
      <c r="E23" s="19">
        <v>35</v>
      </c>
      <c r="F23" s="19" t="s">
        <v>15</v>
      </c>
      <c r="G23" s="19">
        <v>15</v>
      </c>
      <c r="H23" s="20">
        <v>2</v>
      </c>
      <c r="I23" s="51">
        <v>2</v>
      </c>
      <c r="J23" s="75">
        <f t="shared" si="0"/>
        <v>68</v>
      </c>
      <c r="K23" s="53">
        <f t="shared" si="1"/>
        <v>118</v>
      </c>
      <c r="L23" s="89" t="s">
        <v>20</v>
      </c>
      <c r="M23" s="55" t="s">
        <v>21</v>
      </c>
      <c r="N23" s="117">
        <v>920</v>
      </c>
    </row>
    <row r="24" spans="1:14" ht="32.25" thickBot="1" x14ac:dyDescent="0.3">
      <c r="A24" s="23">
        <v>18</v>
      </c>
      <c r="B24" s="24" t="s">
        <v>35</v>
      </c>
      <c r="C24" s="25">
        <v>40</v>
      </c>
      <c r="D24" s="26">
        <v>24</v>
      </c>
      <c r="E24" s="26">
        <v>35</v>
      </c>
      <c r="F24" s="26" t="s">
        <v>15</v>
      </c>
      <c r="G24" s="26"/>
      <c r="H24" s="27">
        <v>2</v>
      </c>
      <c r="I24" s="28">
        <v>2</v>
      </c>
      <c r="J24" s="29">
        <f t="shared" si="0"/>
        <v>68</v>
      </c>
      <c r="K24" s="30">
        <f t="shared" si="1"/>
        <v>103</v>
      </c>
      <c r="L24" s="90" t="s">
        <v>20</v>
      </c>
      <c r="M24" s="31" t="s">
        <v>21</v>
      </c>
      <c r="N24" s="119">
        <v>920</v>
      </c>
    </row>
    <row r="25" spans="1:14" ht="31.5" x14ac:dyDescent="0.25">
      <c r="A25" s="32">
        <v>19</v>
      </c>
      <c r="B25" s="33" t="s">
        <v>36</v>
      </c>
      <c r="C25" s="34">
        <v>30</v>
      </c>
      <c r="D25" s="35">
        <v>14</v>
      </c>
      <c r="E25" s="35"/>
      <c r="F25" s="35" t="s">
        <v>15</v>
      </c>
      <c r="G25" s="35">
        <v>15</v>
      </c>
      <c r="H25" s="36">
        <v>2</v>
      </c>
      <c r="I25" s="37">
        <v>2</v>
      </c>
      <c r="J25" s="38">
        <f t="shared" si="0"/>
        <v>48</v>
      </c>
      <c r="K25" s="39">
        <f t="shared" si="1"/>
        <v>63</v>
      </c>
      <c r="L25" s="112">
        <f>N25-M25</f>
        <v>676</v>
      </c>
      <c r="M25" s="40">
        <v>59.26</v>
      </c>
      <c r="N25" s="121">
        <v>735.26</v>
      </c>
    </row>
    <row r="26" spans="1:14" ht="31.5" x14ac:dyDescent="0.25">
      <c r="A26" s="41">
        <v>20</v>
      </c>
      <c r="B26" s="42" t="s">
        <v>37</v>
      </c>
      <c r="C26" s="43">
        <v>30</v>
      </c>
      <c r="D26" s="44">
        <v>14</v>
      </c>
      <c r="E26" s="44"/>
      <c r="F26" s="44" t="s">
        <v>15</v>
      </c>
      <c r="G26" s="44"/>
      <c r="H26" s="45">
        <v>2</v>
      </c>
      <c r="I26" s="46">
        <v>2</v>
      </c>
      <c r="J26" s="47">
        <f t="shared" si="0"/>
        <v>48</v>
      </c>
      <c r="K26" s="48">
        <f t="shared" si="1"/>
        <v>48</v>
      </c>
      <c r="L26" s="107">
        <f>N26-M26</f>
        <v>626</v>
      </c>
      <c r="M26" s="49">
        <v>59.26</v>
      </c>
      <c r="N26" s="116">
        <v>685.26</v>
      </c>
    </row>
    <row r="27" spans="1:14" ht="31.5" x14ac:dyDescent="0.25">
      <c r="A27" s="16">
        <v>21</v>
      </c>
      <c r="B27" s="50" t="s">
        <v>38</v>
      </c>
      <c r="C27" s="18">
        <v>30</v>
      </c>
      <c r="D27" s="19">
        <v>14</v>
      </c>
      <c r="E27" s="19">
        <v>35</v>
      </c>
      <c r="F27" s="19" t="s">
        <v>15</v>
      </c>
      <c r="G27" s="19">
        <v>15</v>
      </c>
      <c r="H27" s="20">
        <v>2</v>
      </c>
      <c r="I27" s="51">
        <v>2</v>
      </c>
      <c r="J27" s="52">
        <f t="shared" si="0"/>
        <v>48</v>
      </c>
      <c r="K27" s="53">
        <f t="shared" si="1"/>
        <v>98</v>
      </c>
      <c r="L27" s="54" t="s">
        <v>39</v>
      </c>
      <c r="M27" s="55" t="s">
        <v>21</v>
      </c>
      <c r="N27" s="117">
        <v>832.56</v>
      </c>
    </row>
    <row r="28" spans="1:14" ht="32.25" thickBot="1" x14ac:dyDescent="0.3">
      <c r="A28" s="56">
        <v>22</v>
      </c>
      <c r="B28" s="57" t="s">
        <v>40</v>
      </c>
      <c r="C28" s="58">
        <v>30</v>
      </c>
      <c r="D28" s="59">
        <v>14</v>
      </c>
      <c r="E28" s="59">
        <v>35</v>
      </c>
      <c r="F28" s="59" t="s">
        <v>15</v>
      </c>
      <c r="G28" s="59"/>
      <c r="H28" s="60">
        <v>2</v>
      </c>
      <c r="I28" s="61">
        <v>2</v>
      </c>
      <c r="J28" s="62">
        <f t="shared" si="0"/>
        <v>48</v>
      </c>
      <c r="K28" s="63">
        <f t="shared" si="1"/>
        <v>83</v>
      </c>
      <c r="L28" s="88" t="s">
        <v>64</v>
      </c>
      <c r="M28" s="65" t="s">
        <v>21</v>
      </c>
      <c r="N28" s="119">
        <v>782.56</v>
      </c>
    </row>
    <row r="29" spans="1:14" ht="31.5" x14ac:dyDescent="0.25">
      <c r="A29" s="66">
        <v>23</v>
      </c>
      <c r="B29" s="67" t="s">
        <v>41</v>
      </c>
      <c r="C29" s="68">
        <v>25</v>
      </c>
      <c r="D29" s="69">
        <v>16</v>
      </c>
      <c r="E29" s="69"/>
      <c r="F29" s="69" t="s">
        <v>15</v>
      </c>
      <c r="G29" s="69">
        <v>15</v>
      </c>
      <c r="H29" s="70">
        <v>2</v>
      </c>
      <c r="I29" s="71">
        <v>2</v>
      </c>
      <c r="J29" s="72">
        <f t="shared" si="0"/>
        <v>45</v>
      </c>
      <c r="K29" s="73">
        <f t="shared" si="1"/>
        <v>60</v>
      </c>
      <c r="L29" s="106">
        <f>N29-M29</f>
        <v>640</v>
      </c>
      <c r="M29" s="80">
        <v>46.63</v>
      </c>
      <c r="N29" s="122">
        <v>686.63</v>
      </c>
    </row>
    <row r="30" spans="1:14" ht="31.5" x14ac:dyDescent="0.25">
      <c r="A30" s="41">
        <v>24</v>
      </c>
      <c r="B30" s="42" t="s">
        <v>42</v>
      </c>
      <c r="C30" s="43">
        <v>25</v>
      </c>
      <c r="D30" s="44">
        <v>16</v>
      </c>
      <c r="E30" s="44"/>
      <c r="F30" s="44" t="s">
        <v>15</v>
      </c>
      <c r="G30" s="44"/>
      <c r="H30" s="45">
        <v>2</v>
      </c>
      <c r="I30" s="46">
        <v>2</v>
      </c>
      <c r="J30" s="74">
        <f t="shared" si="0"/>
        <v>45</v>
      </c>
      <c r="K30" s="48">
        <f t="shared" si="1"/>
        <v>45</v>
      </c>
      <c r="L30" s="106">
        <f>N30-M30</f>
        <v>590</v>
      </c>
      <c r="M30" s="80">
        <v>46.63</v>
      </c>
      <c r="N30" s="122">
        <v>636.63</v>
      </c>
    </row>
    <row r="31" spans="1:14" ht="31.5" x14ac:dyDescent="0.25">
      <c r="A31" s="16">
        <v>25</v>
      </c>
      <c r="B31" s="50" t="s">
        <v>43</v>
      </c>
      <c r="C31" s="18">
        <v>25</v>
      </c>
      <c r="D31" s="19">
        <v>16</v>
      </c>
      <c r="E31" s="19">
        <v>35</v>
      </c>
      <c r="F31" s="19" t="s">
        <v>15</v>
      </c>
      <c r="G31" s="19">
        <v>15</v>
      </c>
      <c r="H31" s="20">
        <v>2</v>
      </c>
      <c r="I31" s="51">
        <v>2</v>
      </c>
      <c r="J31" s="75">
        <f t="shared" si="0"/>
        <v>45</v>
      </c>
      <c r="K31" s="53">
        <f t="shared" si="1"/>
        <v>95</v>
      </c>
      <c r="L31" s="81" t="s">
        <v>44</v>
      </c>
      <c r="M31" s="82" t="s">
        <v>45</v>
      </c>
      <c r="N31" s="123">
        <v>783.93</v>
      </c>
    </row>
    <row r="32" spans="1:14" ht="32.25" thickBot="1" x14ac:dyDescent="0.3">
      <c r="A32" s="23">
        <v>26</v>
      </c>
      <c r="B32" s="24" t="s">
        <v>46</v>
      </c>
      <c r="C32" s="25">
        <v>25</v>
      </c>
      <c r="D32" s="26">
        <v>16</v>
      </c>
      <c r="E32" s="26">
        <v>35</v>
      </c>
      <c r="F32" s="26" t="s">
        <v>15</v>
      </c>
      <c r="G32" s="26"/>
      <c r="H32" s="27">
        <v>2</v>
      </c>
      <c r="I32" s="28">
        <v>2</v>
      </c>
      <c r="J32" s="29">
        <f t="shared" si="0"/>
        <v>45</v>
      </c>
      <c r="K32" s="30">
        <f t="shared" si="1"/>
        <v>80</v>
      </c>
      <c r="L32" s="87" t="s">
        <v>65</v>
      </c>
      <c r="M32" s="85" t="s">
        <v>45</v>
      </c>
      <c r="N32" s="124">
        <v>733.93</v>
      </c>
    </row>
    <row r="33" spans="1:23" ht="31.5" x14ac:dyDescent="0.25">
      <c r="A33" s="32">
        <v>27</v>
      </c>
      <c r="B33" s="33" t="s">
        <v>47</v>
      </c>
      <c r="C33" s="34">
        <v>25</v>
      </c>
      <c r="D33" s="35">
        <v>16</v>
      </c>
      <c r="E33" s="35"/>
      <c r="F33" s="35" t="s">
        <v>15</v>
      </c>
      <c r="G33" s="35">
        <v>15</v>
      </c>
      <c r="H33" s="36">
        <v>2</v>
      </c>
      <c r="I33" s="37">
        <v>2</v>
      </c>
      <c r="J33" s="38">
        <f t="shared" si="0"/>
        <v>45</v>
      </c>
      <c r="K33" s="77">
        <f t="shared" si="1"/>
        <v>60</v>
      </c>
      <c r="L33" s="106">
        <f>N33-M33</f>
        <v>640</v>
      </c>
      <c r="M33" s="80">
        <v>46.63</v>
      </c>
      <c r="N33" s="122">
        <v>686.63</v>
      </c>
    </row>
    <row r="34" spans="1:23" ht="31.5" x14ac:dyDescent="0.25">
      <c r="A34" s="41">
        <v>28</v>
      </c>
      <c r="B34" s="42" t="s">
        <v>48</v>
      </c>
      <c r="C34" s="43">
        <v>25</v>
      </c>
      <c r="D34" s="44">
        <v>16</v>
      </c>
      <c r="E34" s="44"/>
      <c r="F34" s="44" t="s">
        <v>15</v>
      </c>
      <c r="G34" s="44"/>
      <c r="H34" s="45">
        <v>2</v>
      </c>
      <c r="I34" s="46">
        <v>2</v>
      </c>
      <c r="J34" s="47">
        <f t="shared" si="0"/>
        <v>45</v>
      </c>
      <c r="K34" s="48">
        <f t="shared" si="1"/>
        <v>45</v>
      </c>
      <c r="L34" s="106">
        <f>N34-M34</f>
        <v>590</v>
      </c>
      <c r="M34" s="80">
        <v>46.63</v>
      </c>
      <c r="N34" s="122">
        <v>636.63</v>
      </c>
    </row>
    <row r="35" spans="1:23" ht="31.5" x14ac:dyDescent="0.25">
      <c r="A35" s="16">
        <v>29</v>
      </c>
      <c r="B35" s="50" t="s">
        <v>49</v>
      </c>
      <c r="C35" s="18">
        <v>25</v>
      </c>
      <c r="D35" s="19">
        <v>16</v>
      </c>
      <c r="E35" s="19">
        <v>35</v>
      </c>
      <c r="F35" s="19" t="s">
        <v>15</v>
      </c>
      <c r="G35" s="19">
        <v>15</v>
      </c>
      <c r="H35" s="20">
        <v>2</v>
      </c>
      <c r="I35" s="51">
        <v>2</v>
      </c>
      <c r="J35" s="52">
        <f t="shared" si="0"/>
        <v>45</v>
      </c>
      <c r="K35" s="53">
        <f t="shared" si="1"/>
        <v>95</v>
      </c>
      <c r="L35" s="81" t="s">
        <v>44</v>
      </c>
      <c r="M35" s="82" t="s">
        <v>45</v>
      </c>
      <c r="N35" s="123">
        <v>783.93</v>
      </c>
    </row>
    <row r="36" spans="1:23" ht="32.25" thickBot="1" x14ac:dyDescent="0.3">
      <c r="A36" s="56">
        <v>30</v>
      </c>
      <c r="B36" s="57" t="s">
        <v>50</v>
      </c>
      <c r="C36" s="58">
        <v>25</v>
      </c>
      <c r="D36" s="59">
        <v>16</v>
      </c>
      <c r="E36" s="59">
        <v>35</v>
      </c>
      <c r="F36" s="59" t="s">
        <v>15</v>
      </c>
      <c r="G36" s="59"/>
      <c r="H36" s="60">
        <v>2</v>
      </c>
      <c r="I36" s="61">
        <v>2</v>
      </c>
      <c r="J36" s="62">
        <f t="shared" si="0"/>
        <v>45</v>
      </c>
      <c r="K36" s="63">
        <f t="shared" si="1"/>
        <v>80</v>
      </c>
      <c r="L36" s="87" t="s">
        <v>65</v>
      </c>
      <c r="M36" s="86" t="s">
        <v>45</v>
      </c>
      <c r="N36" s="124">
        <v>733.93</v>
      </c>
    </row>
    <row r="37" spans="1:23" ht="31.5" x14ac:dyDescent="0.25">
      <c r="A37" s="66">
        <v>31</v>
      </c>
      <c r="B37" s="67" t="s">
        <v>51</v>
      </c>
      <c r="C37" s="68">
        <v>20</v>
      </c>
      <c r="D37" s="69">
        <v>16</v>
      </c>
      <c r="E37" s="69"/>
      <c r="F37" s="69" t="s">
        <v>15</v>
      </c>
      <c r="G37" s="69">
        <v>15</v>
      </c>
      <c r="H37" s="70">
        <v>2</v>
      </c>
      <c r="I37" s="71">
        <v>2</v>
      </c>
      <c r="J37" s="72">
        <f t="shared" si="0"/>
        <v>40</v>
      </c>
      <c r="K37" s="73">
        <f t="shared" si="1"/>
        <v>55</v>
      </c>
      <c r="L37" s="106">
        <f>N37-M37</f>
        <v>580</v>
      </c>
      <c r="M37" s="80">
        <v>46.63</v>
      </c>
      <c r="N37" s="122">
        <v>626.63</v>
      </c>
    </row>
    <row r="38" spans="1:23" ht="31.5" x14ac:dyDescent="0.25">
      <c r="A38" s="41">
        <v>32</v>
      </c>
      <c r="B38" s="42" t="s">
        <v>52</v>
      </c>
      <c r="C38" s="43">
        <v>20</v>
      </c>
      <c r="D38" s="44">
        <v>16</v>
      </c>
      <c r="E38" s="44"/>
      <c r="F38" s="44" t="s">
        <v>15</v>
      </c>
      <c r="G38" s="44"/>
      <c r="H38" s="45">
        <v>2</v>
      </c>
      <c r="I38" s="46">
        <v>2</v>
      </c>
      <c r="J38" s="74">
        <f t="shared" si="0"/>
        <v>40</v>
      </c>
      <c r="K38" s="48">
        <f t="shared" si="1"/>
        <v>40</v>
      </c>
      <c r="L38" s="106">
        <f>N38-M38</f>
        <v>530</v>
      </c>
      <c r="M38" s="83">
        <v>46.63</v>
      </c>
      <c r="N38" s="125">
        <v>576.63</v>
      </c>
    </row>
    <row r="39" spans="1:23" ht="31.5" x14ac:dyDescent="0.25">
      <c r="A39" s="16">
        <v>33</v>
      </c>
      <c r="B39" s="50" t="s">
        <v>53</v>
      </c>
      <c r="C39" s="18">
        <v>20</v>
      </c>
      <c r="D39" s="19">
        <v>16</v>
      </c>
      <c r="E39" s="19">
        <v>35</v>
      </c>
      <c r="F39" s="19" t="s">
        <v>15</v>
      </c>
      <c r="G39" s="19">
        <v>15</v>
      </c>
      <c r="H39" s="20">
        <v>2</v>
      </c>
      <c r="I39" s="51">
        <v>2</v>
      </c>
      <c r="J39" s="75">
        <f t="shared" si="0"/>
        <v>40</v>
      </c>
      <c r="K39" s="53">
        <f t="shared" si="1"/>
        <v>90</v>
      </c>
      <c r="L39" s="81" t="s">
        <v>54</v>
      </c>
      <c r="M39" s="82" t="s">
        <v>45</v>
      </c>
      <c r="N39" s="123">
        <v>723.93</v>
      </c>
      <c r="V39" s="22"/>
      <c r="W39" s="22"/>
    </row>
    <row r="40" spans="1:23" ht="32.25" thickBot="1" x14ac:dyDescent="0.3">
      <c r="A40" s="23">
        <v>34</v>
      </c>
      <c r="B40" s="24" t="s">
        <v>55</v>
      </c>
      <c r="C40" s="25">
        <v>20</v>
      </c>
      <c r="D40" s="26">
        <v>16</v>
      </c>
      <c r="E40" s="26">
        <v>35</v>
      </c>
      <c r="F40" s="26" t="s">
        <v>15</v>
      </c>
      <c r="G40" s="26"/>
      <c r="H40" s="27">
        <v>2</v>
      </c>
      <c r="I40" s="28">
        <v>2</v>
      </c>
      <c r="J40" s="29">
        <f t="shared" si="0"/>
        <v>40</v>
      </c>
      <c r="K40" s="30">
        <f t="shared" si="1"/>
        <v>75</v>
      </c>
      <c r="L40" s="84" t="s">
        <v>56</v>
      </c>
      <c r="M40" s="85" t="s">
        <v>45</v>
      </c>
      <c r="N40" s="124">
        <v>673.93</v>
      </c>
      <c r="V40" s="22"/>
      <c r="W40" s="22"/>
    </row>
    <row r="41" spans="1:23" ht="31.5" x14ac:dyDescent="0.25">
      <c r="A41" s="32">
        <v>35</v>
      </c>
      <c r="B41" s="33" t="s">
        <v>57</v>
      </c>
      <c r="C41" s="68">
        <v>20</v>
      </c>
      <c r="D41" s="69">
        <v>16</v>
      </c>
      <c r="E41" s="69"/>
      <c r="F41" s="69" t="s">
        <v>15</v>
      </c>
      <c r="G41" s="69">
        <v>15</v>
      </c>
      <c r="H41" s="70">
        <v>2</v>
      </c>
      <c r="I41" s="71">
        <v>2</v>
      </c>
      <c r="J41" s="72">
        <f t="shared" si="0"/>
        <v>40</v>
      </c>
      <c r="K41" s="73">
        <f t="shared" si="1"/>
        <v>55</v>
      </c>
      <c r="L41" s="106">
        <f>N41-M41</f>
        <v>580</v>
      </c>
      <c r="M41" s="80">
        <v>46.63</v>
      </c>
      <c r="N41" s="122">
        <v>626.63</v>
      </c>
    </row>
    <row r="42" spans="1:23" ht="31.5" x14ac:dyDescent="0.25">
      <c r="A42" s="41">
        <v>36</v>
      </c>
      <c r="B42" s="42" t="s">
        <v>58</v>
      </c>
      <c r="C42" s="43">
        <v>20</v>
      </c>
      <c r="D42" s="44">
        <v>16</v>
      </c>
      <c r="E42" s="44"/>
      <c r="F42" s="44" t="s">
        <v>15</v>
      </c>
      <c r="G42" s="44"/>
      <c r="H42" s="45">
        <v>2</v>
      </c>
      <c r="I42" s="46">
        <v>2</v>
      </c>
      <c r="J42" s="74">
        <f t="shared" si="0"/>
        <v>40</v>
      </c>
      <c r="K42" s="48">
        <f t="shared" si="1"/>
        <v>40</v>
      </c>
      <c r="L42" s="106">
        <f>N42-M42</f>
        <v>530</v>
      </c>
      <c r="M42" s="83">
        <v>46.63</v>
      </c>
      <c r="N42" s="125">
        <v>576.63</v>
      </c>
    </row>
    <row r="43" spans="1:23" ht="31.5" x14ac:dyDescent="0.25">
      <c r="A43" s="16">
        <v>37</v>
      </c>
      <c r="B43" s="50" t="s">
        <v>59</v>
      </c>
      <c r="C43" s="18">
        <v>20</v>
      </c>
      <c r="D43" s="19">
        <v>16</v>
      </c>
      <c r="E43" s="19">
        <v>35</v>
      </c>
      <c r="F43" s="19" t="s">
        <v>15</v>
      </c>
      <c r="G43" s="19">
        <v>15</v>
      </c>
      <c r="H43" s="20">
        <v>2</v>
      </c>
      <c r="I43" s="51">
        <v>2</v>
      </c>
      <c r="J43" s="75">
        <f t="shared" si="0"/>
        <v>40</v>
      </c>
      <c r="K43" s="53">
        <f t="shared" si="1"/>
        <v>90</v>
      </c>
      <c r="L43" s="81" t="s">
        <v>54</v>
      </c>
      <c r="M43" s="82" t="s">
        <v>45</v>
      </c>
      <c r="N43" s="123">
        <v>723.93</v>
      </c>
    </row>
    <row r="44" spans="1:23" ht="32.25" thickBot="1" x14ac:dyDescent="0.3">
      <c r="A44" s="56">
        <v>38</v>
      </c>
      <c r="B44" s="57" t="s">
        <v>60</v>
      </c>
      <c r="C44" s="25">
        <v>20</v>
      </c>
      <c r="D44" s="26">
        <v>16</v>
      </c>
      <c r="E44" s="26">
        <v>35</v>
      </c>
      <c r="F44" s="26" t="s">
        <v>15</v>
      </c>
      <c r="G44" s="26"/>
      <c r="H44" s="27">
        <v>2</v>
      </c>
      <c r="I44" s="28">
        <v>2</v>
      </c>
      <c r="J44" s="29">
        <f t="shared" si="0"/>
        <v>40</v>
      </c>
      <c r="K44" s="30">
        <f t="shared" si="1"/>
        <v>75</v>
      </c>
      <c r="L44" s="84" t="s">
        <v>56</v>
      </c>
      <c r="M44" s="85" t="s">
        <v>45</v>
      </c>
      <c r="N44" s="124">
        <v>673.93</v>
      </c>
    </row>
    <row r="46" spans="1:23" ht="114.6" customHeight="1" x14ac:dyDescent="0.25">
      <c r="A46" s="100" t="s">
        <v>71</v>
      </c>
      <c r="B46" s="100"/>
      <c r="C46" s="100"/>
      <c r="D46" s="100"/>
      <c r="E46" s="100"/>
      <c r="F46" s="100"/>
      <c r="G46" s="100"/>
      <c r="H46" s="100"/>
      <c r="I46" s="100"/>
      <c r="J46" s="100"/>
      <c r="K46" s="100"/>
      <c r="L46" s="100"/>
      <c r="M46" s="100"/>
      <c r="N46" s="100"/>
    </row>
    <row r="47" spans="1:23" ht="127.15" customHeight="1" x14ac:dyDescent="0.25">
      <c r="A47" s="100" t="s">
        <v>61</v>
      </c>
      <c r="B47" s="100"/>
      <c r="C47" s="100"/>
      <c r="D47" s="100"/>
      <c r="E47" s="100"/>
      <c r="F47" s="100"/>
      <c r="G47" s="100"/>
      <c r="H47" s="100"/>
      <c r="I47" s="100"/>
      <c r="J47" s="100"/>
      <c r="K47" s="100"/>
      <c r="L47" s="100"/>
      <c r="M47" s="100"/>
      <c r="N47" s="100"/>
    </row>
    <row r="48" spans="1:23" ht="55.9" customHeight="1" x14ac:dyDescent="0.25">
      <c r="A48" s="100" t="s">
        <v>62</v>
      </c>
      <c r="B48" s="100"/>
      <c r="C48" s="100"/>
      <c r="D48" s="100"/>
      <c r="E48" s="100"/>
      <c r="F48" s="100"/>
      <c r="G48" s="100"/>
      <c r="H48" s="100"/>
      <c r="I48" s="100"/>
      <c r="J48" s="100"/>
      <c r="K48" s="100"/>
      <c r="L48" s="100"/>
      <c r="M48" s="100"/>
      <c r="N48" s="100"/>
    </row>
    <row r="49" spans="1:14" ht="73.900000000000006" customHeight="1" x14ac:dyDescent="0.25">
      <c r="A49" s="100" t="s">
        <v>63</v>
      </c>
      <c r="B49" s="100"/>
      <c r="C49" s="100"/>
      <c r="D49" s="100"/>
      <c r="E49" s="100"/>
      <c r="F49" s="100"/>
      <c r="G49" s="100"/>
      <c r="H49" s="100"/>
      <c r="I49" s="100"/>
      <c r="J49" s="100"/>
      <c r="K49" s="100"/>
      <c r="L49" s="100"/>
      <c r="M49" s="100"/>
      <c r="N49" s="100"/>
    </row>
  </sheetData>
  <autoFilter ref="A5:N5"/>
  <mergeCells count="7">
    <mergeCell ref="A49:N49"/>
    <mergeCell ref="A2:N2"/>
    <mergeCell ref="A3:N3"/>
    <mergeCell ref="B4:N4"/>
    <mergeCell ref="A46:N46"/>
    <mergeCell ref="A47:N47"/>
    <mergeCell ref="A48:N48"/>
  </mergeCells>
  <conditionalFormatting sqref="S9:S44">
    <cfRule type="colorScale" priority="2">
      <colorScale>
        <cfvo type="min"/>
        <cfvo type="percentile" val="50"/>
        <cfvo type="max"/>
        <color rgb="FF63BE7B"/>
        <color rgb="FFFFEB84"/>
        <color rgb="FFF8696B"/>
      </colorScale>
    </cfRule>
  </conditionalFormatting>
  <conditionalFormatting sqref="S7:S4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SysUpdate xmlns="d068b6ee-840b-4ce5-a3c1-a58983f5b64b">false</IsSysUpdate>
    <RegNr xmlns="d068b6ee-840b-4ce5-a3c1-a58983f5b64b">23703</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3.xml><?xml version="1.0" encoding="utf-8"?>
<?mso-contentType ?>
<FormTemplates xmlns="http://schemas.microsoft.com/sharepoint/v3/contenttype/forms">
  <Display>DocumentLibraryForm</Display>
  <Edit>RelatedItemsNewEditForm</Edit>
  <New>RelatedItemsNewEditForm</New>
</FormTemplates>
</file>

<file path=customXml/itemProps1.xml><?xml version="1.0" encoding="utf-8"?>
<ds:datastoreItem xmlns:ds="http://schemas.openxmlformats.org/officeDocument/2006/customXml" ds:itemID="{281C21A7-0C48-4EFF-8D10-B7E83CF1A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C9C77F-CB7F-4D2D-9775-007C70DEC294}">
  <ds:schemaRefs>
    <ds:schemaRef ds:uri="http://purl.org/dc/elements/1.1/"/>
    <ds:schemaRef ds:uri="http://schemas.microsoft.com/office/infopath/2007/PartnerControls"/>
    <ds:schemaRef ds:uri="http://purl.org/dc/terms/"/>
    <ds:schemaRef ds:uri="http://schemas.microsoft.com/office/2006/documentManagement/types"/>
    <ds:schemaRef ds:uri="http://purl.org/dc/dcmitype/"/>
    <ds:schemaRef ds:uri="http://www.w3.org/XML/1998/namespace"/>
    <ds:schemaRef ds:uri="d068b6ee-840b-4ce5-a3c1-a58983f5b64b"/>
    <ds:schemaRef ds:uri="http://schemas.openxmlformats.org/package/2006/metadata/core-properties"/>
    <ds:schemaRef ds:uri="1a64a90a-d99c-4130-ba30-10c4724e7bc9"/>
    <ds:schemaRef ds:uri="http://schemas.microsoft.com/office/2006/metadata/properties"/>
  </ds:schemaRefs>
</ds:datastoreItem>
</file>

<file path=customXml/itemProps3.xml><?xml version="1.0" encoding="utf-8"?>
<ds:datastoreItem xmlns:ds="http://schemas.openxmlformats.org/officeDocument/2006/customXml" ds:itemID="{96B39F69-3FDC-41F8-B941-FC41170432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 01.01.2022. kupona vērtība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2022-01-18T11:02:23Z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0x010100338C07FF376BE64AA2F99BFADDC31AA7</vt:lpwstr>
  </property>
</Properties>
</file>