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875" windowHeight="4980" activeTab="0"/>
  </bookViews>
  <sheets>
    <sheet name="sagatave  uz 30.06.2014. 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<sst xmlns="http://schemas.openxmlformats.org/spreadsheetml/2006/main" count="71" uniqueCount="56">
  <si>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Personu skaits</t>
  </si>
  <si>
    <t>Sieviete</t>
  </si>
  <si>
    <t>Vīrietis</t>
  </si>
  <si>
    <t>Kopā</t>
  </si>
  <si>
    <t>25-54</t>
  </si>
  <si>
    <t>55-64</t>
  </si>
  <si>
    <t>65+</t>
  </si>
  <si>
    <t>Izglītības līmenis</t>
  </si>
  <si>
    <t>Augstākā izglītība</t>
  </si>
  <si>
    <t>Pēcvidusskolas izglītība, kas nav augstākā izglītība</t>
  </si>
  <si>
    <t>Vidusskolas izglītība</t>
  </si>
  <si>
    <t>Sākumskolas vai pamatskolas izglītība</t>
  </si>
  <si>
    <t>Nav dokumentāri apliecināta</t>
  </si>
  <si>
    <t>Tips</t>
  </si>
  <si>
    <t>MI NPM - digitālā prasme</t>
  </si>
  <si>
    <t>MI NPM - kultūras izpratne un izpausme</t>
  </si>
  <si>
    <t>MI NPM - matemātiskās prasmes un pamatprasmes dabaszinībās un tehnoloģijās</t>
  </si>
  <si>
    <t>MI NPM - mācīšanās prasme</t>
  </si>
  <si>
    <t>MI NPM - pašiniciatīva un uzņēmējdarbība</t>
  </si>
  <si>
    <t>MI NPM - saziņa svešvalodās</t>
  </si>
  <si>
    <t>MI NPM - saziņa valsts valodā</t>
  </si>
  <si>
    <t>MI NPM - sociālās un pilsoniskās prasmes</t>
  </si>
  <si>
    <t>Mūžizglītības profesionālā pilnveide</t>
  </si>
  <si>
    <t>Kupona izsniegšanas iemesls</t>
  </si>
  <si>
    <t>MI - Personai attiecināms 100% kupons</t>
  </si>
  <si>
    <t>MI - Persona ar invaliditāti (100% kupons)</t>
  </si>
  <si>
    <t>MI - Personai attiecināms līdzmaksājums (70% kupons)</t>
  </si>
  <si>
    <t>MI - Persona pirmspensijas vecumā (100% kupons)</t>
  </si>
  <si>
    <t>MI - Personai attiecināms līdzmaksājums (90% kupons) līdz 01.07.2011</t>
  </si>
  <si>
    <t>MI - Personai 2 vai vairāki apgādājamie (100% kupons)</t>
  </si>
  <si>
    <t>MI - Personai ir 2 vai vairāki bērni vecumā līdz 18 gadiem (100% kupons)</t>
  </si>
  <si>
    <t>MI - Trūcīgas personas statuss (100% kupons)</t>
  </si>
  <si>
    <t>izpilde tiks nodrošināta līdz 31.12.2014.</t>
  </si>
  <si>
    <t>Nr.p.k.</t>
  </si>
  <si>
    <t xml:space="preserve">Projekta aktvitātes/ apakšaktivitātes nosaukums </t>
  </si>
  <si>
    <t>Rezultāts 
(produkts vai pakalpojums)</t>
  </si>
  <si>
    <t>Skaits</t>
  </si>
  <si>
    <t>Plānotais apmācībā iekļaujamo personu skaits</t>
  </si>
  <si>
    <t xml:space="preserve">1. </t>
  </si>
  <si>
    <t>Profesionālās pilnveides un neformālās izglītības pasākumu īstenošana</t>
  </si>
  <si>
    <t>Atbalstu saņēmušo bezdarba riskam pakļautu personu skaits</t>
  </si>
  <si>
    <t>2.</t>
  </si>
  <si>
    <t>Projekta vadība.</t>
  </si>
  <si>
    <t xml:space="preserve">Īstenots projekts </t>
  </si>
  <si>
    <t>3.</t>
  </si>
  <si>
    <t xml:space="preserve">Projekta informācijas un publicitātes pasākumi. </t>
  </si>
  <si>
    <t xml:space="preserve">Regulāri nodrošinātas publikācijas NVA mājas lapā. </t>
  </si>
  <si>
    <t>regulāri</t>
  </si>
  <si>
    <t>regulāri, bet ne retāk kā vienu reizi ceturksnī</t>
  </si>
  <si>
    <t>Rīgas reģionā kopā</t>
  </si>
  <si>
    <t>Kurzemes reģionā kopā</t>
  </si>
  <si>
    <t>Latgales reģionā kopā</t>
  </si>
  <si>
    <t>Vidzemes reģionā kopā</t>
  </si>
  <si>
    <t>Zemgales reģionā kopā</t>
  </si>
  <si>
    <t>ESF projekts "Mūžizglītības pasākumi nodarbinātām personām" 
(Nr.1DP//1.2.2.1.2./09/IPIA/NVA/001) 
Sasniegtais progress uz 31.12.2014.</t>
  </si>
  <si>
    <t>Progress uz 31.12.2014.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</si>
</sst>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%"/>
    <numFmt numFmtId="176" formatCode="[$-409]h:mm:ss\ AM/PM"/>
    <numFmt numFmtId="177" formatCode="#,##0.000"/>
    <numFmt numFmtId="178" formatCode="0.000%"/>
    <numFmt numFmtId="179" formatCode="0.0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4.25"/>
      <color indexed="8"/>
      <name val="Arial"/>
      <family val="2"/>
    </font>
    <font>
      <sz val="11.25"/>
      <color indexed="8"/>
      <name val="Arial"/>
      <family val="2"/>
    </font>
    <font>
      <sz val="9"/>
      <color indexed="8"/>
      <name val="Arial"/>
      <family val="2"/>
    </font>
    <font>
      <sz val="15"/>
      <color indexed="8"/>
      <name val="Arial"/>
      <family val="2"/>
    </font>
    <font>
      <sz val="11.75"/>
      <color indexed="8"/>
      <name val="Arial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175" fontId="0" fillId="0" borderId="0" xfId="0" applyNumberFormat="1" applyAlignment="1">
      <alignment/>
    </xf>
    <xf numFmtId="17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175" fontId="0" fillId="0" borderId="10" xfId="59" applyNumberFormat="1" applyFont="1" applyBorder="1" applyAlignment="1">
      <alignment/>
    </xf>
    <xf numFmtId="175" fontId="0" fillId="0" borderId="10" xfId="0" applyNumberFormat="1" applyBorder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0" fontId="4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10" fontId="4" fillId="0" borderId="10" xfId="59" applyNumberFormat="1" applyFont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ESF projekta "Mūzizglītības pasākumi nodarbinātām personām" iesaistīto bezdarba riskam pakļauto personu skaits  sadalījumā pēc  dzimuma  ( no projekta sākuma līdz 31.12.2014.)</a:t>
            </a:r>
          </a:p>
        </c:rich>
      </c:tx>
      <c:layout>
        <c:manualLayout>
          <c:xMode val="factor"/>
          <c:yMode val="factor"/>
          <c:x val="0.01775"/>
          <c:y val="-0.0095"/>
        </c:manualLayout>
      </c:layout>
      <c:spPr>
        <a:noFill/>
        <a:ln>
          <a:noFill/>
        </a:ln>
      </c:spPr>
    </c:title>
    <c:view3D>
      <c:rotX val="15"/>
      <c:hPercent val="26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24175"/>
          <c:w val="0.87625"/>
          <c:h val="0.726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'sagatave  uz 30.06.2014. '!$A$40</c:f>
              <c:strCache>
                <c:ptCount val="1"/>
                <c:pt idx="0">
                  <c:v>Sieviete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18777; 76,0%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2472; 79,9%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115; 66,9%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'sagatave  uz 30.06.2014. '!$B$39:$D$39</c:f>
              <c:strCache/>
            </c:strRef>
          </c:cat>
          <c:val>
            <c:numRef>
              <c:f>'sagatave  uz 30.06.2014. '!$B$40:$D$40</c:f>
              <c:numCache/>
            </c:numRef>
          </c:val>
          <c:shape val="box"/>
        </c:ser>
        <c:ser>
          <c:idx val="1"/>
          <c:order val="1"/>
          <c:tx>
            <c:strRef>
              <c:f>'sagatave  uz 30.06.2014. '!$A$41</c:f>
              <c:strCache>
                <c:ptCount val="1"/>
                <c:pt idx="0">
                  <c:v>Vīrietis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5937; 24,0%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623; 20,1%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57; 33,1%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'sagatave  uz 30.06.2014. '!$B$39:$D$39</c:f>
              <c:strCache/>
            </c:strRef>
          </c:cat>
          <c:val>
            <c:numRef>
              <c:f>'sagatave  uz 30.06.2014. '!$B$41:$D$41</c:f>
              <c:numCache/>
            </c:numRef>
          </c:val>
          <c:shape val="box"/>
        </c:ser>
        <c:overlap val="100"/>
        <c:shape val="box"/>
        <c:axId val="36788049"/>
        <c:axId val="62656986"/>
      </c:bar3DChart>
      <c:catAx>
        <c:axId val="36788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656986"/>
        <c:crosses val="autoZero"/>
        <c:auto val="1"/>
        <c:lblOffset val="100"/>
        <c:tickLblSkip val="1"/>
        <c:noMultiLvlLbl val="0"/>
      </c:catAx>
      <c:valAx>
        <c:axId val="626569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5425"/>
          <c:w val="0.086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ESF projektā "Mūžizglītības pasākumi nodarbinātām personām" iesaistīto bezdarba riskam pakļauto personu skaits sadalījumā pa reģioniem (no projekta sākuma līdz 31.12.2014.)</a:t>
            </a:r>
          </a:p>
        </c:rich>
      </c:tx>
      <c:layout>
        <c:manualLayout>
          <c:xMode val="factor"/>
          <c:yMode val="factor"/>
          <c:x val="0.03425"/>
          <c:y val="-0.00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5"/>
          <c:y val="0.344"/>
          <c:w val="0.45025"/>
          <c:h val="0.382"/>
        </c:manualLayout>
      </c:layout>
      <c:pie3DChart>
        <c:varyColors val="1"/>
        <c:ser>
          <c:idx val="0"/>
          <c:order val="0"/>
          <c:tx>
            <c:strRef>
              <c:f>'sagatave  uz 30.06.2014. '!$B$19:$C$19</c:f>
              <c:strCache>
                <c:ptCount val="1"/>
                <c:pt idx="0">
                  <c:v>11512 41.14%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Rīgas reģionā kopā11510; 41.14%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Zemgales reģionā kopā 4143; 14.81%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'!$A$19:$A$23</c:f>
              <c:strCache/>
            </c:strRef>
          </c:cat>
          <c:val>
            <c:numRef>
              <c:f>'sagatave  uz 30.06.2014. '!$B$19:$B$23</c:f>
              <c:numCache/>
            </c:numRef>
          </c:val>
        </c:ser>
        <c:ser>
          <c:idx val="1"/>
          <c:order val="1"/>
          <c:tx>
            <c:strRef>
              <c:f>'sagatave  uz 30.06.2014. '!$B$20:$C$20</c:f>
              <c:strCache>
                <c:ptCount val="1"/>
                <c:pt idx="0">
                  <c:v>4408 15.75%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'!$A$19:$A$23</c:f>
              <c:strCache/>
            </c:strRef>
          </c:cat>
          <c:val>
            <c:numRef>
              <c:f>'sagatave  uz 30.06.2014. '!$C$19:$C$23</c:f>
              <c:numCache/>
            </c:numRef>
          </c:val>
        </c:ser>
        <c:ser>
          <c:idx val="2"/>
          <c:order val="2"/>
          <c:tx>
            <c:strRef>
              <c:f>'sagatave  uz 30.06.2014. '!$B$21:$C$21</c:f>
              <c:strCache>
                <c:ptCount val="1"/>
                <c:pt idx="0">
                  <c:v>4549 16.26%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'sagatave  uz 30.06.2014. '!$B$22:$C$22</c:f>
              <c:strCache>
                <c:ptCount val="1"/>
                <c:pt idx="0">
                  <c:v>3371 12.05%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'sagatave  uz 30.06.2014. '!$B$23:$C$23</c:f>
              <c:strCache>
                <c:ptCount val="1"/>
                <c:pt idx="0">
                  <c:v>4143 14.81%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ESF projekta "Mūžizglītības pasākumi nodarbinātām personām"iesaistīto bezdarba riskam pakļauto personu skaits sadalījumā pēc iegūtās izglītības ( no projekta sākuma līdz 31.12.2014.) </a:t>
            </a:r>
          </a:p>
        </c:rich>
      </c:tx>
      <c:layout>
        <c:manualLayout>
          <c:xMode val="factor"/>
          <c:yMode val="factor"/>
          <c:x val="-0.00275"/>
          <c:y val="-0.00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325"/>
          <c:y val="0.47025"/>
          <c:w val="0.35525"/>
          <c:h val="0.30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Augstākā izglītība;     18073; 64.59%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Pēcvidusskolas izglītība, kas nav augstākā izglītība;  1041; 3.72%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Vidusskolas izglītība;  8351; 29.85%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Sākumskolas vai pamatskolas izglītība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478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Nav dokumentāri apliecināta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38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'!$B$53:$B$57</c:f>
              <c:strCache/>
            </c:strRef>
          </c:cat>
          <c:val>
            <c:numRef>
              <c:f>'sagatave  uz 30.06.2014. '!$C$53:$C$57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'!$B$53:$B$57</c:f>
              <c:strCache/>
            </c:strRef>
          </c:cat>
          <c:val>
            <c:numRef>
              <c:f>'sagatave  uz 30.06.2014. '!$D$53:$D$57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ESF projektā "Mūžizglītības pasākumi nodarbinātām personām"iesaistīto personu skaits sadalījumā pēc izvēlētās apmācības programmas ( no projekta sākuma līdz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31.12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.2014.)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4"/>
          <c:y val="0.29575"/>
          <c:w val="0.48925"/>
          <c:h val="0.35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Mūžizglītības profesionālā pilnveide; 8904; 31.82%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'!$B$74:$B$82</c:f>
              <c:strCache/>
            </c:strRef>
          </c:cat>
          <c:val>
            <c:numRef>
              <c:f>'sagatave  uz 30.06.2014. '!$C$74:$C$82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'!$B$74:$B$82</c:f>
              <c:strCache/>
            </c:strRef>
          </c:cat>
          <c:val>
            <c:numRef>
              <c:f>'sagatave  uz 30.06.2014. '!$D$74:$D$82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ESF projektā "Mūžizglītības pasākumi nodarbinātām personām" iesaistīto personu sadalījums pēc kupona apmēra (no projekta saķuma līdz 31.12.2014.)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5"/>
          <c:y val="0.3065"/>
          <c:w val="0.51125"/>
          <c:h val="0.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 - Personai attiecināms 100% kupons
12392
44.3%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 - Personai attiecināms līdzmaksājums (70% kupons)
8220
29.4%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 - Personai attiecināms līdzmaksājums (90% kupons) līdz 01.07.2011;  7 369; 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'!$B$96:$B$98</c:f>
              <c:strCache/>
            </c:strRef>
          </c:cat>
          <c:val>
            <c:numRef>
              <c:f>'sagatave  uz 30.06.2014. '!$C$96:$C$98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'!$B$96:$B$98</c:f>
              <c:strCache/>
            </c:strRef>
          </c:cat>
          <c:val>
            <c:numRef>
              <c:f>'sagatave  uz 30.06.2014. '!$D$96:$D$98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ESF projektā "Mūžizglītības pasākumi nodarbinātām personām" iesaistīto bezdarba riskam pakļauto personu, kas saņēmuši 100% kuponu, sadalījums pēc atbalsta kritērijiem (no projekta sākuma līdz 31.12.2014.)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75"/>
          <c:y val="0.434"/>
          <c:w val="0.4255"/>
          <c:h val="0.3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 - Personai ir 2 vai vairāki bērni vecumā līdz 18 gadiem (100% kupons)
9002
32.2%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 - Persona pirmspensijas vecumā (100% kupons)
1582
5.7%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 - Persona ar invaliditāti (100% kupons)
1119
4.0%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 - Personai attiecināms līdzmaksājums (90% kupons) līdz 01.07.2011; 7369; 26.3%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 - Personai attiecināms līdzmaksājums (70% kupons)
8220
29.4%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'!$B$117:$B$123</c:f>
              <c:strCache/>
            </c:strRef>
          </c:cat>
          <c:val>
            <c:numRef>
              <c:f>'sagatave  uz 30.06.2014. '!$C$117:$C$123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'sagatave  uz 30.06.2014. '!$B$117:$B$123</c:f>
              <c:strCache/>
            </c:strRef>
          </c:cat>
          <c:val>
            <c:numRef>
              <c:f>'sagatave  uz 30.06.2014. '!$D$117:$D$123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57150</xdr:rowOff>
    </xdr:from>
    <xdr:to>
      <xdr:col>7</xdr:col>
      <xdr:colOff>438150</xdr:colOff>
      <xdr:row>44</xdr:row>
      <xdr:rowOff>114300</xdr:rowOff>
    </xdr:to>
    <xdr:graphicFrame>
      <xdr:nvGraphicFramePr>
        <xdr:cNvPr id="1" name="Chart 5"/>
        <xdr:cNvGraphicFramePr/>
      </xdr:nvGraphicFramePr>
      <xdr:xfrm>
        <a:off x="9525" y="7743825"/>
        <a:ext cx="7038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114300</xdr:rowOff>
    </xdr:from>
    <xdr:to>
      <xdr:col>7</xdr:col>
      <xdr:colOff>428625</xdr:colOff>
      <xdr:row>27</xdr:row>
      <xdr:rowOff>0</xdr:rowOff>
    </xdr:to>
    <xdr:graphicFrame>
      <xdr:nvGraphicFramePr>
        <xdr:cNvPr id="2" name="Chart 6"/>
        <xdr:cNvGraphicFramePr/>
      </xdr:nvGraphicFramePr>
      <xdr:xfrm>
        <a:off x="0" y="4171950"/>
        <a:ext cx="70389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428625</xdr:colOff>
      <xdr:row>62</xdr:row>
      <xdr:rowOff>85725</xdr:rowOff>
    </xdr:to>
    <xdr:graphicFrame>
      <xdr:nvGraphicFramePr>
        <xdr:cNvPr id="3" name="Chart 7"/>
        <xdr:cNvGraphicFramePr/>
      </xdr:nvGraphicFramePr>
      <xdr:xfrm>
        <a:off x="0" y="10925175"/>
        <a:ext cx="70389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62</xdr:row>
      <xdr:rowOff>152400</xdr:rowOff>
    </xdr:from>
    <xdr:to>
      <xdr:col>7</xdr:col>
      <xdr:colOff>485775</xdr:colOff>
      <xdr:row>83</xdr:row>
      <xdr:rowOff>38100</xdr:rowOff>
    </xdr:to>
    <xdr:graphicFrame>
      <xdr:nvGraphicFramePr>
        <xdr:cNvPr id="4" name="Chart 8"/>
        <xdr:cNvGraphicFramePr/>
      </xdr:nvGraphicFramePr>
      <xdr:xfrm>
        <a:off x="38100" y="14316075"/>
        <a:ext cx="70580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133350</xdr:rowOff>
    </xdr:from>
    <xdr:to>
      <xdr:col>7</xdr:col>
      <xdr:colOff>438150</xdr:colOff>
      <xdr:row>103</xdr:row>
      <xdr:rowOff>133350</xdr:rowOff>
    </xdr:to>
    <xdr:graphicFrame>
      <xdr:nvGraphicFramePr>
        <xdr:cNvPr id="5" name="Chart 9"/>
        <xdr:cNvGraphicFramePr/>
      </xdr:nvGraphicFramePr>
      <xdr:xfrm>
        <a:off x="0" y="18297525"/>
        <a:ext cx="70485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104</xdr:row>
      <xdr:rowOff>28575</xdr:rowOff>
    </xdr:from>
    <xdr:to>
      <xdr:col>7</xdr:col>
      <xdr:colOff>476250</xdr:colOff>
      <xdr:row>124</xdr:row>
      <xdr:rowOff>57150</xdr:rowOff>
    </xdr:to>
    <xdr:graphicFrame>
      <xdr:nvGraphicFramePr>
        <xdr:cNvPr id="6" name="Chart 10"/>
        <xdr:cNvGraphicFramePr/>
      </xdr:nvGraphicFramePr>
      <xdr:xfrm>
        <a:off x="0" y="22193250"/>
        <a:ext cx="7086600" cy="3838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4"/>
  <sheetViews>
    <sheetView tabSelected="1" zoomScalePageLayoutView="0" workbookViewId="0" topLeftCell="A1">
      <selection activeCell="K68" sqref="K68"/>
    </sheetView>
  </sheetViews>
  <sheetFormatPr defaultColWidth="9.140625" defaultRowHeight="15"/>
  <cols>
    <col min="1" max="1" width="22.8515625" style="0" customWidth="1"/>
    <col min="2" max="2" width="16.7109375" style="0" customWidth="1"/>
    <col min="3" max="3" width="15.421875" style="0" customWidth="1"/>
    <col min="4" max="4" width="12.00390625" style="0" customWidth="1"/>
    <col min="5" max="5" width="13.8515625" style="0" customWidth="1"/>
  </cols>
  <sheetData>
    <row r="2" spans="1:5" ht="15">
      <c r="A2" s="29" t="s">
        <v>54</v>
      </c>
      <c r="B2" s="29"/>
      <c r="C2" s="29"/>
      <c r="D2" s="29"/>
      <c r="E2" s="29"/>
    </row>
    <row r="3" spans="1:5" ht="42.75" customHeight="1">
      <c r="A3" s="30"/>
      <c r="B3" s="30"/>
      <c r="C3" s="30"/>
      <c r="D3" s="30"/>
      <c r="E3" s="30"/>
    </row>
    <row r="4" spans="1:5" ht="15">
      <c r="A4" s="31" t="s">
        <v>33</v>
      </c>
      <c r="B4" s="33" t="s">
        <v>34</v>
      </c>
      <c r="C4" s="33" t="s">
        <v>35</v>
      </c>
      <c r="D4" s="35" t="s">
        <v>36</v>
      </c>
      <c r="E4" s="36"/>
    </row>
    <row r="5" spans="1:5" ht="63.75">
      <c r="A5" s="32"/>
      <c r="B5" s="34"/>
      <c r="C5" s="34"/>
      <c r="D5" s="18" t="s">
        <v>37</v>
      </c>
      <c r="E5" s="18" t="s">
        <v>55</v>
      </c>
    </row>
    <row r="6" spans="1:5" ht="63.75">
      <c r="A6" s="19" t="s">
        <v>38</v>
      </c>
      <c r="B6" s="20" t="s">
        <v>39</v>
      </c>
      <c r="C6" s="20" t="s">
        <v>40</v>
      </c>
      <c r="D6" s="27">
        <v>27983</v>
      </c>
      <c r="E6" s="27">
        <v>27983</v>
      </c>
    </row>
    <row r="7" spans="1:5" ht="38.25">
      <c r="A7" s="19" t="s">
        <v>41</v>
      </c>
      <c r="B7" s="21" t="s">
        <v>42</v>
      </c>
      <c r="C7" s="21" t="s">
        <v>43</v>
      </c>
      <c r="D7" s="19">
        <v>1</v>
      </c>
      <c r="E7" s="22" t="s">
        <v>32</v>
      </c>
    </row>
    <row r="8" spans="1:5" ht="51">
      <c r="A8" s="19" t="s">
        <v>44</v>
      </c>
      <c r="B8" s="20" t="s">
        <v>45</v>
      </c>
      <c r="C8" s="20" t="s">
        <v>46</v>
      </c>
      <c r="D8" s="19" t="s">
        <v>47</v>
      </c>
      <c r="E8" s="22" t="s">
        <v>48</v>
      </c>
    </row>
    <row r="18" spans="1:3" ht="15">
      <c r="A18" s="13"/>
      <c r="B18" s="2" t="s">
        <v>0</v>
      </c>
      <c r="C18" s="13"/>
    </row>
    <row r="19" spans="1:3" ht="15" customHeight="1">
      <c r="A19" s="4" t="s">
        <v>49</v>
      </c>
      <c r="B19">
        <v>11512</v>
      </c>
      <c r="C19" s="14">
        <f>B19/B24</f>
        <v>0.41139263124039593</v>
      </c>
    </row>
    <row r="20" spans="1:3" ht="15" customHeight="1">
      <c r="A20" s="4" t="s">
        <v>50</v>
      </c>
      <c r="B20">
        <v>4408</v>
      </c>
      <c r="C20" s="14">
        <f>B20/B24</f>
        <v>0.15752421112818496</v>
      </c>
    </row>
    <row r="21" spans="1:3" ht="15.75" customHeight="1">
      <c r="A21" s="4" t="s">
        <v>51</v>
      </c>
      <c r="B21">
        <v>4549</v>
      </c>
      <c r="C21" s="14">
        <f>B21/B24</f>
        <v>0.16256298466926347</v>
      </c>
    </row>
    <row r="22" spans="1:3" ht="15">
      <c r="A22" s="4" t="s">
        <v>52</v>
      </c>
      <c r="B22">
        <v>3371</v>
      </c>
      <c r="C22" s="14">
        <f>B22/B24</f>
        <v>0.12046599721259336</v>
      </c>
    </row>
    <row r="23" spans="1:3" ht="15">
      <c r="A23" s="4" t="s">
        <v>53</v>
      </c>
      <c r="B23">
        <v>4143</v>
      </c>
      <c r="C23" s="14">
        <f>B23/B24</f>
        <v>0.14805417574956223</v>
      </c>
    </row>
    <row r="24" spans="2:3" ht="15">
      <c r="B24">
        <f>SUM(B19:B23)</f>
        <v>27983</v>
      </c>
      <c r="C24" s="23">
        <f>SUM(C19:C23)</f>
        <v>0.9999999999999999</v>
      </c>
    </row>
    <row r="34" spans="2:4" ht="15">
      <c r="B34" s="6" t="s">
        <v>4</v>
      </c>
      <c r="C34" s="6" t="s">
        <v>5</v>
      </c>
      <c r="D34" s="6" t="s">
        <v>6</v>
      </c>
    </row>
    <row r="35" spans="1:4" ht="15">
      <c r="A35" s="2" t="s">
        <v>1</v>
      </c>
      <c r="B35" s="3">
        <v>18779</v>
      </c>
      <c r="C35" s="3">
        <v>2472</v>
      </c>
      <c r="D35" s="3">
        <v>115</v>
      </c>
    </row>
    <row r="36" spans="1:4" ht="15">
      <c r="A36" s="2" t="s">
        <v>2</v>
      </c>
      <c r="B36" s="3">
        <v>5937</v>
      </c>
      <c r="C36" s="3">
        <v>623</v>
      </c>
      <c r="D36" s="3">
        <v>57</v>
      </c>
    </row>
    <row r="37" spans="1:4" ht="15">
      <c r="A37" s="7"/>
      <c r="B37" s="11">
        <f>SUM(B35:B36)</f>
        <v>24716</v>
      </c>
      <c r="C37" s="11">
        <f>SUM(C35:C36)</f>
        <v>3095</v>
      </c>
      <c r="D37" s="11">
        <f>SUM(D35:D36)</f>
        <v>172</v>
      </c>
    </row>
    <row r="39" spans="2:4" ht="15">
      <c r="B39" s="6" t="s">
        <v>4</v>
      </c>
      <c r="C39" s="6" t="s">
        <v>5</v>
      </c>
      <c r="D39" s="6" t="s">
        <v>6</v>
      </c>
    </row>
    <row r="40" spans="1:4" ht="15">
      <c r="A40" s="15" t="s">
        <v>1</v>
      </c>
      <c r="B40" s="16">
        <f>B35/B37</f>
        <v>0.7597912283541026</v>
      </c>
      <c r="C40" s="16">
        <f>C35/C37</f>
        <v>0.7987075928917609</v>
      </c>
      <c r="D40" s="16">
        <f>D35/D37</f>
        <v>0.6686046511627907</v>
      </c>
    </row>
    <row r="41" spans="1:4" ht="15">
      <c r="A41" s="15" t="s">
        <v>2</v>
      </c>
      <c r="B41" s="16">
        <f>B36/B37</f>
        <v>0.2402087716458974</v>
      </c>
      <c r="C41" s="16">
        <f>C36/C37</f>
        <v>0.2012924071082391</v>
      </c>
      <c r="D41" s="16">
        <f>D36/D37</f>
        <v>0.3313953488372093</v>
      </c>
    </row>
    <row r="42" spans="2:4" ht="15">
      <c r="B42" s="17">
        <f>SUM(B40:B41)</f>
        <v>1</v>
      </c>
      <c r="C42" s="17">
        <f>SUM(C40:C41)</f>
        <v>1</v>
      </c>
      <c r="D42" s="17">
        <f>SUM(D40:D41)</f>
        <v>1</v>
      </c>
    </row>
    <row r="52" spans="1:3" ht="15">
      <c r="A52" s="2"/>
      <c r="B52" s="2" t="s">
        <v>7</v>
      </c>
      <c r="C52" s="2" t="s">
        <v>0</v>
      </c>
    </row>
    <row r="53" spans="1:4" ht="15">
      <c r="A53" s="6"/>
      <c r="B53" s="6" t="s">
        <v>8</v>
      </c>
      <c r="C53" s="3">
        <v>18075</v>
      </c>
      <c r="D53" s="28">
        <f>C53/C$58</f>
        <v>0.6459278847871922</v>
      </c>
    </row>
    <row r="54" spans="1:4" ht="15">
      <c r="A54" s="6"/>
      <c r="B54" s="6" t="s">
        <v>9</v>
      </c>
      <c r="C54" s="3">
        <v>1041</v>
      </c>
      <c r="D54" s="28">
        <f>C54/C$58</f>
        <v>0.03720115784583497</v>
      </c>
    </row>
    <row r="55" spans="1:4" ht="15">
      <c r="A55" s="6"/>
      <c r="B55" s="6" t="s">
        <v>10</v>
      </c>
      <c r="C55" s="3">
        <v>8351</v>
      </c>
      <c r="D55" s="28">
        <f>C55/C$58</f>
        <v>0.2984311903655791</v>
      </c>
    </row>
    <row r="56" spans="1:4" ht="15">
      <c r="A56" s="6"/>
      <c r="B56" s="6" t="s">
        <v>11</v>
      </c>
      <c r="C56" s="3">
        <v>478</v>
      </c>
      <c r="D56" s="28">
        <f>C56/C$58</f>
        <v>0.017081799664081763</v>
      </c>
    </row>
    <row r="57" spans="1:4" ht="15">
      <c r="A57" s="6"/>
      <c r="B57" s="6" t="s">
        <v>12</v>
      </c>
      <c r="C57" s="3">
        <v>38</v>
      </c>
      <c r="D57" s="28">
        <f>C57/C$58</f>
        <v>0.0013579673373119393</v>
      </c>
    </row>
    <row r="58" spans="1:4" ht="15">
      <c r="A58" s="2"/>
      <c r="B58" s="2" t="s">
        <v>3</v>
      </c>
      <c r="C58" s="5">
        <f>SUM(C53:C57)</f>
        <v>27983</v>
      </c>
      <c r="D58" s="8">
        <f>SUM(D53:D57)</f>
        <v>1</v>
      </c>
    </row>
    <row r="63" ht="15">
      <c r="B63" s="25"/>
    </row>
    <row r="73" spans="2:4" ht="15">
      <c r="B73" s="2" t="s">
        <v>13</v>
      </c>
      <c r="C73" s="2" t="s">
        <v>0</v>
      </c>
      <c r="D73" s="6"/>
    </row>
    <row r="74" spans="2:4" ht="15">
      <c r="B74" s="6" t="s">
        <v>19</v>
      </c>
      <c r="C74" s="3">
        <v>15114</v>
      </c>
      <c r="D74" s="28">
        <f>C74/C83</f>
        <v>0.5401136404245435</v>
      </c>
    </row>
    <row r="75" spans="2:4" ht="15">
      <c r="B75" s="6" t="s">
        <v>14</v>
      </c>
      <c r="C75" s="3">
        <v>1304</v>
      </c>
      <c r="D75" s="28">
        <f>C75/C83</f>
        <v>0.04659972125933603</v>
      </c>
    </row>
    <row r="76" spans="2:4" ht="15">
      <c r="B76" s="6" t="s">
        <v>18</v>
      </c>
      <c r="C76" s="3">
        <v>1021</v>
      </c>
      <c r="D76" s="28">
        <f>C76/C83</f>
        <v>0.03648643819461816</v>
      </c>
    </row>
    <row r="77" spans="2:4" ht="15">
      <c r="B77" s="6" t="s">
        <v>20</v>
      </c>
      <c r="C77" s="3">
        <v>1007</v>
      </c>
      <c r="D77" s="28">
        <f>C77/C83</f>
        <v>0.035986134438766394</v>
      </c>
    </row>
    <row r="78" spans="2:4" ht="15">
      <c r="B78" s="6" t="s">
        <v>21</v>
      </c>
      <c r="C78" s="3">
        <v>472</v>
      </c>
      <c r="D78" s="28">
        <f>C78/C83</f>
        <v>0.016867383768716722</v>
      </c>
    </row>
    <row r="79" spans="2:4" ht="15">
      <c r="B79" s="6" t="s">
        <v>15</v>
      </c>
      <c r="C79" s="3">
        <v>90</v>
      </c>
      <c r="D79" s="28">
        <f>C79/C83</f>
        <v>0.0032162384304756458</v>
      </c>
    </row>
    <row r="80" spans="2:4" ht="15">
      <c r="B80" s="6" t="s">
        <v>17</v>
      </c>
      <c r="C80" s="3">
        <v>63</v>
      </c>
      <c r="D80" s="28">
        <f>C80/C83</f>
        <v>0.002251366901332952</v>
      </c>
    </row>
    <row r="81" spans="2:4" ht="15">
      <c r="B81" s="6" t="s">
        <v>16</v>
      </c>
      <c r="C81" s="3">
        <v>8</v>
      </c>
      <c r="D81" s="28">
        <f>C81/C83</f>
        <v>0.0002858878604867241</v>
      </c>
    </row>
    <row r="82" spans="2:4" ht="15">
      <c r="B82" s="6" t="s">
        <v>22</v>
      </c>
      <c r="C82" s="3">
        <v>8904</v>
      </c>
      <c r="D82" s="28">
        <f>C82/C83</f>
        <v>0.3181931887217239</v>
      </c>
    </row>
    <row r="83" spans="2:4" ht="15">
      <c r="B83" s="2" t="s">
        <v>3</v>
      </c>
      <c r="C83" s="5">
        <f>SUM(C74:C82)</f>
        <v>27983</v>
      </c>
      <c r="D83" s="24"/>
    </row>
    <row r="84" spans="2:4" ht="15">
      <c r="B84" s="7"/>
      <c r="C84" s="12"/>
      <c r="D84" s="10"/>
    </row>
    <row r="85" spans="2:4" ht="15">
      <c r="B85" s="7"/>
      <c r="C85" s="12"/>
      <c r="D85" s="10"/>
    </row>
    <row r="86" spans="2:4" ht="15">
      <c r="B86" s="7"/>
      <c r="C86" s="12"/>
      <c r="D86" s="10"/>
    </row>
    <row r="87" spans="2:4" ht="15">
      <c r="B87" s="7"/>
      <c r="C87" s="12"/>
      <c r="D87" s="10"/>
    </row>
    <row r="88" spans="2:4" ht="15">
      <c r="B88" s="7"/>
      <c r="C88" s="12"/>
      <c r="D88" s="10"/>
    </row>
    <row r="89" spans="2:4" ht="15">
      <c r="B89" s="7"/>
      <c r="C89" s="12"/>
      <c r="D89" s="10"/>
    </row>
    <row r="90" spans="2:4" ht="15">
      <c r="B90" s="7"/>
      <c r="C90" s="12"/>
      <c r="D90" s="10"/>
    </row>
    <row r="91" spans="2:4" ht="15">
      <c r="B91" s="7"/>
      <c r="C91" s="12"/>
      <c r="D91" s="10"/>
    </row>
    <row r="92" spans="2:4" ht="15">
      <c r="B92" s="7"/>
      <c r="C92" s="12"/>
      <c r="D92" s="10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2" t="s">
        <v>23</v>
      </c>
      <c r="C95" s="2" t="s">
        <v>0</v>
      </c>
      <c r="D95" s="1"/>
    </row>
    <row r="96" spans="2:4" ht="15">
      <c r="B96" s="6" t="s">
        <v>24</v>
      </c>
      <c r="C96" s="3">
        <v>12393</v>
      </c>
      <c r="D96" s="9">
        <f>C96/C99</f>
        <v>0.44287603187649643</v>
      </c>
    </row>
    <row r="97" spans="2:4" ht="15">
      <c r="B97" s="6" t="s">
        <v>26</v>
      </c>
      <c r="C97" s="3">
        <v>8221</v>
      </c>
      <c r="D97" s="9">
        <f>C97/C99</f>
        <v>0.29378551263266983</v>
      </c>
    </row>
    <row r="98" spans="2:4" ht="15">
      <c r="B98" s="6" t="s">
        <v>28</v>
      </c>
      <c r="C98" s="3">
        <v>7369</v>
      </c>
      <c r="D98" s="9">
        <f>C98/C99</f>
        <v>0.26333845549083373</v>
      </c>
    </row>
    <row r="99" spans="2:4" ht="15">
      <c r="B99" s="2" t="s">
        <v>3</v>
      </c>
      <c r="C99" s="5">
        <f>SUM(C96:C98)</f>
        <v>27983</v>
      </c>
      <c r="D99" s="26">
        <f>SUM(D96:D98)</f>
        <v>1</v>
      </c>
    </row>
    <row r="100" spans="2:4" ht="15">
      <c r="B100" s="7"/>
      <c r="C100" s="12"/>
      <c r="D100" s="1"/>
    </row>
    <row r="101" spans="2:4" ht="15">
      <c r="B101" s="7"/>
      <c r="C101" s="12"/>
      <c r="D101" s="1"/>
    </row>
    <row r="102" spans="2:4" ht="15">
      <c r="B102" s="7"/>
      <c r="C102" s="12"/>
      <c r="D102" s="1"/>
    </row>
    <row r="103" spans="2:4" ht="15">
      <c r="B103" s="7"/>
      <c r="C103" s="12"/>
      <c r="D103" s="1"/>
    </row>
    <row r="104" spans="2:4" ht="15">
      <c r="B104" s="7"/>
      <c r="C104" s="12"/>
      <c r="D104" s="1"/>
    </row>
    <row r="105" spans="2:4" ht="15">
      <c r="B105" s="7"/>
      <c r="C105" s="12"/>
      <c r="D105" s="1"/>
    </row>
    <row r="106" spans="2:4" ht="15">
      <c r="B106" s="7"/>
      <c r="C106" s="12"/>
      <c r="D106" s="1"/>
    </row>
    <row r="107" spans="2:4" ht="15">
      <c r="B107" s="7"/>
      <c r="C107" s="12"/>
      <c r="D107" s="1"/>
    </row>
    <row r="108" spans="2:4" ht="15">
      <c r="B108" s="7"/>
      <c r="C108" s="12"/>
      <c r="D108" s="1"/>
    </row>
    <row r="109" spans="2:4" ht="15">
      <c r="B109" s="7"/>
      <c r="C109" s="12"/>
      <c r="D109" s="1"/>
    </row>
    <row r="110" spans="2:4" ht="15">
      <c r="B110" s="7"/>
      <c r="C110" s="12"/>
      <c r="D110" s="1"/>
    </row>
    <row r="111" spans="2:4" ht="15">
      <c r="B111" s="1"/>
      <c r="C111" s="1"/>
      <c r="D111" s="1"/>
    </row>
    <row r="112" spans="2:4" ht="15">
      <c r="B112" s="1"/>
      <c r="C112" s="1"/>
      <c r="D112" s="1"/>
    </row>
    <row r="113" spans="2:4" ht="15">
      <c r="B113" s="2"/>
      <c r="C113" s="2"/>
      <c r="D113" s="1"/>
    </row>
    <row r="114" spans="2:4" ht="15">
      <c r="B114" s="6"/>
      <c r="C114" s="3"/>
      <c r="D114" s="9"/>
    </row>
    <row r="115" spans="2:4" ht="15">
      <c r="B115" s="6"/>
      <c r="C115" s="3"/>
      <c r="D115" s="9"/>
    </row>
    <row r="116" spans="2:4" ht="15">
      <c r="B116" s="2" t="s">
        <v>23</v>
      </c>
      <c r="C116" s="2" t="s">
        <v>0</v>
      </c>
      <c r="D116" s="1"/>
    </row>
    <row r="117" spans="2:4" ht="15">
      <c r="B117" s="6" t="s">
        <v>30</v>
      </c>
      <c r="C117" s="3">
        <v>9003</v>
      </c>
      <c r="D117" s="9">
        <f>C117/C124</f>
        <v>0.3217310509952471</v>
      </c>
    </row>
    <row r="118" spans="2:4" ht="15">
      <c r="B118" s="6" t="s">
        <v>27</v>
      </c>
      <c r="C118" s="3">
        <v>1582</v>
      </c>
      <c r="D118" s="9">
        <f>C118/C124</f>
        <v>0.056534324411249684</v>
      </c>
    </row>
    <row r="119" spans="2:4" ht="15">
      <c r="B119" s="6" t="s">
        <v>25</v>
      </c>
      <c r="C119" s="3">
        <v>1119</v>
      </c>
      <c r="D119" s="8">
        <f>C119/C124</f>
        <v>0.03998856448558053</v>
      </c>
    </row>
    <row r="120" spans="2:4" ht="15">
      <c r="B120" s="6" t="s">
        <v>29</v>
      </c>
      <c r="C120" s="3">
        <v>365</v>
      </c>
      <c r="D120" s="8">
        <f>C120/C124</f>
        <v>0.013043633634706786</v>
      </c>
    </row>
    <row r="121" spans="2:4" ht="15">
      <c r="B121" s="6" t="s">
        <v>31</v>
      </c>
      <c r="C121" s="6">
        <v>324</v>
      </c>
      <c r="D121" s="8">
        <f>C121/C124</f>
        <v>0.011578458349712325</v>
      </c>
    </row>
    <row r="122" spans="2:4" ht="15">
      <c r="B122" s="6" t="s">
        <v>28</v>
      </c>
      <c r="C122" s="3">
        <v>7369</v>
      </c>
      <c r="D122" s="8">
        <f>C122/C124</f>
        <v>0.26333845549083373</v>
      </c>
    </row>
    <row r="123" spans="2:4" ht="15">
      <c r="B123" s="6" t="s">
        <v>26</v>
      </c>
      <c r="C123" s="3">
        <v>8221</v>
      </c>
      <c r="D123" s="8">
        <f>C123/C124</f>
        <v>0.29378551263266983</v>
      </c>
    </row>
    <row r="124" spans="2:4" ht="15">
      <c r="B124" s="2" t="s">
        <v>3</v>
      </c>
      <c r="C124" s="5">
        <f>SUM(C117:C123)</f>
        <v>27983</v>
      </c>
      <c r="D124" s="23">
        <f>SUM(D117:D123)</f>
        <v>1</v>
      </c>
    </row>
  </sheetData>
  <sheetProtection/>
  <mergeCells count="5">
    <mergeCell ref="A2:E3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Nadezda Shenteleva</dc:creator>
  <cp:keywords/>
  <dc:description/>
  <cp:lastModifiedBy>Spulga Pilipa</cp:lastModifiedBy>
  <cp:lastPrinted>2014-01-13T14:45:20Z</cp:lastPrinted>
  <dcterms:created xsi:type="dcterms:W3CDTF">2013-01-04T14:06:03Z</dcterms:created>
  <dcterms:modified xsi:type="dcterms:W3CDTF">2014-12-18T14:21:08Z</dcterms:modified>
  <cp:category/>
  <cp:version/>
  <cp:contentType/>
  <cp:contentStatus/>
</cp:coreProperties>
</file>