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135" activeTab="0"/>
  </bookViews>
  <sheets>
    <sheet name="NEW" sheetId="1" r:id="rId1"/>
  </sheets>
  <definedNames>
    <definedName name="_xlnm._FilterDatabase" localSheetId="0" hidden="1">'NEW'!$A$6:$N$44</definedName>
    <definedName name="_xlnm.Print_Titles" localSheetId="0">'NEW'!$5:$5</definedName>
  </definedNames>
  <calcPr fullCalcOnLoad="1"/>
</workbook>
</file>

<file path=xl/sharedStrings.xml><?xml version="1.0" encoding="utf-8"?>
<sst xmlns="http://schemas.openxmlformats.org/spreadsheetml/2006/main" count="97" uniqueCount="65">
  <si>
    <t>Pirmās palīdzības kursa mācību stundu skaits</t>
  </si>
  <si>
    <t>Izglītības programmas numurs un nosaukums</t>
  </si>
  <si>
    <t>Nr.p.k.</t>
  </si>
  <si>
    <t>Kopējais mācību stundu skaits</t>
  </si>
  <si>
    <t>4.pielikums</t>
  </si>
  <si>
    <t>Izglītības iestādes organizētās Apmācības ietvaros bezdarbniekiem sniegtais pārkvalificēšanās pakalpojums netiek aplikts ar pievienotās vērtības nodokli (turpmāk – PVN) saskaņā ar Pievienotās vērtības nodokļa likuma 52.panta pirmās daļas 16.punktu. Pārkvalificēšanās pakalpojums darba meklētājiem tiek aplikts ar PVN, piemērojot PVN standartlikmi 21 procenta apmērā saskaņā ar Pievienotās vērtības nodokļa likuma 41.panta pirmās daļas 1.punktu, kas ir ietverta apmācību kupona vērtībā (nepārsniedzot apmācību kupona maksimālo vērtību).</t>
  </si>
  <si>
    <t>Pirmās palīdzības kursa izmaksas*</t>
  </si>
  <si>
    <t>Apmācības izmaksas vienai personai par visu apmācību periodu**</t>
  </si>
  <si>
    <t>Kvalifikācijas eksāmenu un vadītāja apliecības izmaksas CSDD***</t>
  </si>
  <si>
    <t>Mācību stundas sagatavošanai sākotnējo profesionālās kvalifikācijas eksāmenu kārtošanai vai mācību stundas periodiskai apmācībai</t>
  </si>
  <si>
    <t>Kopējās Apmācības izmaksas vienai personai par visu apmācību periodu****</t>
  </si>
  <si>
    <r>
      <t xml:space="preserve">**** </t>
    </r>
    <r>
      <rPr>
        <i/>
        <sz val="12"/>
        <rFont val="Times New Roman"/>
        <family val="1"/>
      </rPr>
      <t>Kopējās Apmācības izmaksas vienai personai par visu apmācību periodu</t>
    </r>
    <r>
      <rPr>
        <sz val="12"/>
        <rFont val="Times New Roman"/>
        <family val="1"/>
      </rPr>
      <t xml:space="preserve"> tiek noteiktas atbilstoši Ministru kabineta 2011. gada 25. janvāra noteikumu Nr.75 “Noteikumi par aktīvo nodarbinātības pasākumu un preventīvo bezdarba samazināšanas pasākumu organizēšanas un finansēšanas kārtību un pasākumu īstenotāju izvēles principiem” 46.2.1.p., ņemot vērā pirmās palīdzības sniegšanas kursa nodrošināšanas nepieciešamību.</t>
    </r>
  </si>
  <si>
    <t>59,26 / 86,56</t>
  </si>
  <si>
    <t>46,63 / 73,93</t>
  </si>
  <si>
    <t>546,71 / 519,41</t>
  </si>
  <si>
    <t>I  z  g  l  ī  t  ī  b  a  s     p  r  o  g  r  a  m  m  u     s  a  r  a  k  s  t  s</t>
  </si>
  <si>
    <t>559,34 / 532,04</t>
  </si>
  <si>
    <t>Teorētiskais eksāmens Izglītības iestādē</t>
  </si>
  <si>
    <t>Vadīšanas eksāmens Izglītības iestādē</t>
  </si>
  <si>
    <t>1P1 - "C" kategorijas autovadītājs ar iepriekš iegūtu "B" kategoriju (ar 1.pal.) (kods 95)</t>
  </si>
  <si>
    <t>2P1 - "C" kategorijas autovadītājs ar iepriekš iegūtu "C1" kategoriju (ar 1.pal.) (kods 95)</t>
  </si>
  <si>
    <t>3P1 - "C" kategorijas autovadītājs ar iepriekš iegūtu "D1" kategoriju (ar 1.pal.) (kods 95)</t>
  </si>
  <si>
    <t>4P1 - "D" kategorijas autovadītājs ar iepriekš iegūtu "C1" kategoriju (ar 1.pal.) (kods 95)</t>
  </si>
  <si>
    <t>5P1 - "D" kategorijas autovadītājs ar iepriekš iegūtu "D1" kategoriju (ar 1.pal.) (kods 95)</t>
  </si>
  <si>
    <t>6P1 - "D" kategorijas autovadītājs ar iepriekš iegūtu "C" kategoriju (ar 1.pal.) (kods 95)</t>
  </si>
  <si>
    <t>7P1 - "CE" kategorijas autovadītājs ar iepriekš iegūtu "C" kategoriju (ar 1.pal.) (kods 95)</t>
  </si>
  <si>
    <t>8P1 - "C1E" kategorijas autovadītājs ar iepriekš iegūtu "C1" kategoriju (ar 1.pal.) (kods 95)</t>
  </si>
  <si>
    <t>9P1 - "DE" kategorijas autovadītājs ar iepriekš iegūtu "D" kategoriju (ar 1.pal.) (kods 95)</t>
  </si>
  <si>
    <t>10P1 - "D1E" kategorijas autovadītājs ar iepriekš iegūtu "D1" kategoriju (ar 1.pal.) (kods 95)</t>
  </si>
  <si>
    <t>Teorētiskās apmācības stundu skaits</t>
  </si>
  <si>
    <t>1P - "C" kategorijas autovadītājs ar iepriekš iegūtu "B" kategoriju (kods 95)</t>
  </si>
  <si>
    <t xml:space="preserve">2K1 - "C" kategorijas autovadītājs ar iepriekš iegūtu "C1" kategoriju (ar 1.pal.) </t>
  </si>
  <si>
    <t>2K - "C" kategorijas autovadītājs ar iepriekš iegūtu "C1" kategoriju</t>
  </si>
  <si>
    <t>2P - "C" kategorijas autovadītājs ar iepriekš iegūtu "C1" kategoriju (kods 95)</t>
  </si>
  <si>
    <t>3K1 - "C" kategorijas autovadītājs ar iepriekš iegūtu "D1" kategoriju (ar 1.pal.)</t>
  </si>
  <si>
    <t>3K - "C" kategorijas autovadītājs ar iepriekš iegūtu "D1" kategoriju</t>
  </si>
  <si>
    <t>3P - "C" kategorijas autovadītājs ar iepriekš iegūtu "D1" kategoriju (kods 95)</t>
  </si>
  <si>
    <t>4K1 - "D" kategorijas autovadītājs ar iepriekš iegūtu "C1" kategoriju (ar 1.pal.)</t>
  </si>
  <si>
    <t>4K - "D" kategorijas autovadītājs ar iepriekš iegūtu "C1" kategoriju</t>
  </si>
  <si>
    <t>4P - "D" kategorijas autovadītājs ar iepriekš iegūtu "C1" kategoriju (kods 95)</t>
  </si>
  <si>
    <t>5K1 - "D" kategorijas autovadītājs ar iepriekš iegūtu "D1" kategoriju (ar 1.pal.)</t>
  </si>
  <si>
    <t>5K - "D" kategorijas autovadītājs ar iepriekš iegūtu "D1" kategoriju</t>
  </si>
  <si>
    <t>5P - "D" kategorijas autovadītājs ar iepriekš iegūtu "D1" kategoriju (kods 95)</t>
  </si>
  <si>
    <t>6K1 - "D" kategorijas autovadītājs ar iepriekš iegūtu "C" kategoriju (ar 1.pal.)</t>
  </si>
  <si>
    <t>6K - "D" kategorijas autovadītājs ar iepriekš iegūtu "C" kategoriju</t>
  </si>
  <si>
    <t>6P - "D" kategorijas autovadītājs ar iepriekš iegūtu "C" kategoriju (kods 95)</t>
  </si>
  <si>
    <t>7K1 - "CE" kategorijas autovadītājs ar iepriekš iegūtu "C" kategoriju (ar 1.pal.)</t>
  </si>
  <si>
    <t>7K - "CE" kategorijas autovadītājs ar iepriekš iegūtu "C" kategoriju</t>
  </si>
  <si>
    <t>7P - "CE" kategorijas autovadītājs ar iepriekš iegūtu "C" kategoriju (kods 95)</t>
  </si>
  <si>
    <t>8K1 - "C1E" kategorijas autovadītājs ar iepriekš iegūtu "C1" kategoriju (ar 1.pal.)</t>
  </si>
  <si>
    <t>8K - "C1E" kategorijas autovadītājs ar iepriekš iegūtu "C1" kategoriju</t>
  </si>
  <si>
    <t>8P - "C1E" kategorijas autovadītājs ar iepriekš iegūtu "C1" kategoriju (kods 95)</t>
  </si>
  <si>
    <t>9K1 - "DE" kategorijas autovadītājs ar iepriekš iegūtu "D" kategoriju (ar 1.pal.)</t>
  </si>
  <si>
    <t>9K - "DE" kategorijas autovadītājs ar iepriekš iegūtu "D" kategoriju</t>
  </si>
  <si>
    <t>9P - "DE" kategorijas autovadītājs ar iepriekš iegūtu "D" kategoriju (kods 95)</t>
  </si>
  <si>
    <t>10K1 - "D1E" kategorijas autovadītājs ar iepriekš iegūtu "D1" kategoriju (ar 1.pal.)</t>
  </si>
  <si>
    <t>10K - "D1E" kategorijas autovadītājs ar iepriekš iegūtu "D1" kategoriju</t>
  </si>
  <si>
    <t>10P - "D1E" kategorijas autovadītājs ar iepriekš iegūtu "D1" kategoriju (kods 95)</t>
  </si>
  <si>
    <t>Veselības pārbaudes izmaksas*</t>
  </si>
  <si>
    <t>* Par veselības pārbaudes un pirmās palīdzības sniegšanas kursa nodrošināšanas faktiskajām izmaksām Izglītības iestāde iesniedz Aģentūrai izdevumus apliecinošu dokumentu kopijas un Aģentūra sedz faktiski veiktās izmaksas, par attiecīgo starpību samazinot attiecīgas izmaksas.</t>
  </si>
  <si>
    <t>9=3+4+5+6+7+8</t>
  </si>
  <si>
    <t>14=10+11+12+13</t>
  </si>
  <si>
    <r>
      <t xml:space="preserve">*** Par veiktajām profesionālās kvalifikācijas (kods 95) eksāmenu vai kvalifikācijas eksāmenu kārtošanas un vadītāja apliecības saņemšanas faktiskajām izmaksām Izglītības iestāde iesniedz Aģentūrai izdevumus apliecinošu dokumentu kopijas un Aģentūra sedz faktiski veiktās izmaksas, par attiecīgo starpību samazinot </t>
    </r>
    <r>
      <rPr>
        <i/>
        <sz val="12"/>
        <rFont val="Times New Roman"/>
        <family val="1"/>
      </rPr>
      <t>Kvalifikācijas eksāmenu un vadītāja apliecības izmaksas CSDD</t>
    </r>
    <r>
      <rPr>
        <sz val="12"/>
        <rFont val="Times New Roman"/>
        <family val="1"/>
      </rPr>
      <t>. Izmaksās pēc nepieciešamības tiek iekļauts: mehānisko transportlīdzekļu un kuģošanas līdzekļu vadītāja apliecības izsniegšana, maiņa vai izsniegšana nozagtās vietā (vadītāja apliecība: 17,07 EUR ar PVN; vadīšanas tiesību piešķiršana: 4,98 EUR (netiek aplikts ar PVN)); transportlīdzekļa vadītāja teorētiskais eksāmens (Izglītības programmās 1P1, 1P, 2K1, 2K, 2P1, 2P, 3K1, 3K, 3P1, 3P, 4K1, 4K, 4P1, 4P, 5K1, 5K, 5P1, 5P, 6K1, 6K, 6P1, 6P): 12,63 EUR ar PVN; transportlīdzekļa vadītāja teorētiskais eksāmens (kods 95) (Izglītības programmās 1P1, 1P, 2P1, 2P, 3P1, 3P, 4P1, 4P, 5P1, 5P, 6P1, 6P, 7P1, 7P, 8P1, 8P, 9P1, 9P, 10P1, 10P) (pēc nepieciešamības): 12,63 EUR ar PVN; vadīšanas eksāmens (kods 95) (Izglītības programmās 1P1, 1P, 2P1, 2P, 3P1, 3P, 4P1, 4P, 5P1, 5P, 6P1, 6P, 7P1, 7P, 8P1, 8P, 9P1, 9P, 10P1, 10P) (pēc nepieciešamības): 39,25 EUR ar PVN vai vadīšanas eksāmens (Izglītības programmās 2K1, 2K, 2P1, 2P, 3K1, 3K, 3P1, 3P, 4K1, 4K, 4P1, 4P, 5K1, 5K, 5P1, 5P, 6K1, 6K, 6P1, 6P, 7K1, 7K, 7P1, 7P, 8K1, 8K, 8P1, 8P, 9K1, 9K, 9P1, 9P, 10K1, 10K, 10P1, 10P) (pēc nepieciešamības): 24,58 EUR ar PVN.</t>
    </r>
  </si>
  <si>
    <t>Braukšanas mācību stundu skaits</t>
  </si>
  <si>
    <r>
      <t xml:space="preserve">** </t>
    </r>
    <r>
      <rPr>
        <i/>
        <sz val="12"/>
        <rFont val="Times New Roman"/>
        <family val="1"/>
      </rPr>
      <t>Apmācības izmaksās vienai personai par visu apmācību periodu</t>
    </r>
    <r>
      <rPr>
        <sz val="12"/>
        <rFont val="Times New Roman"/>
        <family val="1"/>
      </rPr>
      <t xml:space="preserve"> iekļautas arī izmaksas par viena veida transportlīdzekļa nodrošināšanu vadīšanas eksāmena kārtošanas laikā CSDD (t.sk. ja izmanto CSDD transportlīdzekli Rīgas nodaļā):
- Ja bezdarbniekam vai darba meklētājam netiek nodrošināta profesionālās kvalifikācijas (kods 95) vadīšanas eksāmena kārtošana CSDD, tad Apmācību izmaksas vienai personai par visu apmācību periodu samazinās par 67,24 EUR (ar PVN) (Izglītības programmās 1P1, 1P, 2P1, 2P, 3P1, 3P) vai par 85,01 EUR ar PVN (Izglītības programmās 7P1, 7P);
- Ja bezdarbniekam vai darba meklētājam netiek nodrošināta kvalifikācijas vadīšanas eksāmena kārtošanas CSDD, tad Apmācību izmaksas vienai personai par visu apmācību periodu samazinās par 33,61 EUR (ar PVN) (Izglītības programmās 2K1, 2K, 2P1, 2P, 3K1, 3K, 3P1, 3P) vai par 51,41 EUR ar PVN (Izglītības programmās 7K1, 7K, 7P1, 7P).</t>
    </r>
  </si>
</sst>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0.0"/>
    <numFmt numFmtId="185" formatCode="0.000"/>
    <numFmt numFmtId="186" formatCode="&quot;Yes&quot;;&quot;Yes&quot;;&quot;No&quot;"/>
    <numFmt numFmtId="187" formatCode="&quot;True&quot;;&quot;True&quot;;&quot;False&quot;"/>
    <numFmt numFmtId="188" formatCode="&quot;On&quot;;&quot;On&quot;;&quot;Off&quot;"/>
    <numFmt numFmtId="189" formatCode="[$€-2]\ #,##0.00_);[Red]\([$€-2]\ #,##0.00\)"/>
    <numFmt numFmtId="190" formatCode="[$-426]dddd\,\ yyyy&quot;. gada &quot;d\.\ mmmm"/>
  </numFmts>
  <fonts count="43">
    <font>
      <sz val="10"/>
      <name val="Arial"/>
      <family val="0"/>
    </font>
    <font>
      <sz val="12"/>
      <name val="Times New Roman"/>
      <family val="1"/>
    </font>
    <font>
      <b/>
      <sz val="12"/>
      <name val="Times New Roman"/>
      <family val="1"/>
    </font>
    <font>
      <sz val="10"/>
      <name val="Times New Roman"/>
      <family val="1"/>
    </font>
    <font>
      <sz val="13"/>
      <name val="Times New Roman"/>
      <family val="1"/>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2"/>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tint="-0.1499900072813034"/>
        <bgColor indexed="64"/>
      </patternFill>
    </fill>
    <fill>
      <patternFill patternType="solid">
        <fgColor theme="0" tint="-0.3499799966812134"/>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medium"/>
      <right>
        <color indexed="63"/>
      </right>
      <top style="medium"/>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medium"/>
      <bottom style="thin"/>
    </border>
    <border>
      <left style="thin"/>
      <right style="thin"/>
      <top style="medium"/>
      <bottom style="thin"/>
    </border>
    <border>
      <left style="thin"/>
      <right>
        <color indexed="63"/>
      </right>
      <top style="medium"/>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medium"/>
      <right style="medium"/>
      <top style="medium"/>
      <bottom style="thin"/>
    </border>
    <border>
      <left style="thin"/>
      <right>
        <color indexed="63"/>
      </right>
      <top style="medium"/>
      <bottom style="thin"/>
    </border>
    <border>
      <left style="medium"/>
      <right style="medium"/>
      <top style="thin"/>
      <bottom>
        <color indexed="63"/>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color indexed="63"/>
      </right>
      <top style="thin"/>
      <bottom style="thin"/>
    </border>
    <border>
      <left style="thin"/>
      <right style="medium"/>
      <top style="thin"/>
      <bottom style="thin"/>
    </border>
    <border>
      <left style="thin"/>
      <right style="medium"/>
      <top style="thin"/>
      <bottom>
        <color indexed="63"/>
      </bottom>
    </border>
    <border>
      <left style="thin"/>
      <right style="medium"/>
      <top style="medium"/>
      <bottom style="thin"/>
    </border>
    <border>
      <left style="thin"/>
      <right style="medium"/>
      <top style="thin"/>
      <bottom style="medium"/>
    </border>
    <border>
      <left style="thin"/>
      <right style="medium"/>
      <top>
        <color indexed="63"/>
      </top>
      <bottom style="thin"/>
    </border>
    <border>
      <left style="medium"/>
      <right>
        <color indexed="63"/>
      </right>
      <top style="thin"/>
      <bottom>
        <color indexed="63"/>
      </bottom>
    </border>
    <border>
      <left style="medium"/>
      <right>
        <color indexed="63"/>
      </right>
      <top style="medium"/>
      <bottom style="thin"/>
    </border>
    <border>
      <left style="medium"/>
      <right>
        <color indexed="63"/>
      </right>
      <top style="thin"/>
      <bottom style="medium"/>
    </border>
    <border>
      <left style="medium"/>
      <right>
        <color indexed="63"/>
      </right>
      <top>
        <color indexed="63"/>
      </top>
      <bottom style="thin"/>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7" fillId="3" borderId="0" applyNumberFormat="0" applyBorder="0" applyAlignment="0" applyProtection="0"/>
    <xf numFmtId="0" fontId="26" fillId="4" borderId="0" applyNumberFormat="0" applyBorder="0" applyAlignment="0" applyProtection="0"/>
    <xf numFmtId="0" fontId="7" fillId="5" borderId="0" applyNumberFormat="0" applyBorder="0" applyAlignment="0" applyProtection="0"/>
    <xf numFmtId="0" fontId="26" fillId="6" borderId="0" applyNumberFormat="0" applyBorder="0" applyAlignment="0" applyProtection="0"/>
    <xf numFmtId="0" fontId="7" fillId="7" borderId="0" applyNumberFormat="0" applyBorder="0" applyAlignment="0" applyProtection="0"/>
    <xf numFmtId="0" fontId="26" fillId="8" borderId="0" applyNumberFormat="0" applyBorder="0" applyAlignment="0" applyProtection="0"/>
    <xf numFmtId="0" fontId="7" fillId="9" borderId="0" applyNumberFormat="0" applyBorder="0" applyAlignment="0" applyProtection="0"/>
    <xf numFmtId="0" fontId="26" fillId="10" borderId="0" applyNumberFormat="0" applyBorder="0" applyAlignment="0" applyProtection="0"/>
    <xf numFmtId="0" fontId="7" fillId="11" borderId="0" applyNumberFormat="0" applyBorder="0" applyAlignment="0" applyProtection="0"/>
    <xf numFmtId="0" fontId="26" fillId="12" borderId="0" applyNumberFormat="0" applyBorder="0" applyAlignment="0" applyProtection="0"/>
    <xf numFmtId="0" fontId="7" fillId="13" borderId="0" applyNumberFormat="0" applyBorder="0" applyAlignment="0" applyProtection="0"/>
    <xf numFmtId="0" fontId="26" fillId="14" borderId="0" applyNumberFormat="0" applyBorder="0" applyAlignment="0" applyProtection="0"/>
    <xf numFmtId="0" fontId="7" fillId="15" borderId="0" applyNumberFormat="0" applyBorder="0" applyAlignment="0" applyProtection="0"/>
    <xf numFmtId="0" fontId="26" fillId="16" borderId="0" applyNumberFormat="0" applyBorder="0" applyAlignment="0" applyProtection="0"/>
    <xf numFmtId="0" fontId="7" fillId="17" borderId="0" applyNumberFormat="0" applyBorder="0" applyAlignment="0" applyProtection="0"/>
    <xf numFmtId="0" fontId="26" fillId="18" borderId="0" applyNumberFormat="0" applyBorder="0" applyAlignment="0" applyProtection="0"/>
    <xf numFmtId="0" fontId="7" fillId="19" borderId="0" applyNumberFormat="0" applyBorder="0" applyAlignment="0" applyProtection="0"/>
    <xf numFmtId="0" fontId="26" fillId="20" borderId="0" applyNumberFormat="0" applyBorder="0" applyAlignment="0" applyProtection="0"/>
    <xf numFmtId="0" fontId="7" fillId="9" borderId="0" applyNumberFormat="0" applyBorder="0" applyAlignment="0" applyProtection="0"/>
    <xf numFmtId="0" fontId="26" fillId="21" borderId="0" applyNumberFormat="0" applyBorder="0" applyAlignment="0" applyProtection="0"/>
    <xf numFmtId="0" fontId="7" fillId="15" borderId="0" applyNumberFormat="0" applyBorder="0" applyAlignment="0" applyProtection="0"/>
    <xf numFmtId="0" fontId="26" fillId="22" borderId="0" applyNumberFormat="0" applyBorder="0" applyAlignment="0" applyProtection="0"/>
    <xf numFmtId="0" fontId="7" fillId="23" borderId="0" applyNumberFormat="0" applyBorder="0" applyAlignment="0" applyProtection="0"/>
    <xf numFmtId="0" fontId="27" fillId="24" borderId="0" applyNumberFormat="0" applyBorder="0" applyAlignment="0" applyProtection="0"/>
    <xf numFmtId="0" fontId="8" fillId="25" borderId="0" applyNumberFormat="0" applyBorder="0" applyAlignment="0" applyProtection="0"/>
    <xf numFmtId="0" fontId="27" fillId="26" borderId="0" applyNumberFormat="0" applyBorder="0" applyAlignment="0" applyProtection="0"/>
    <xf numFmtId="0" fontId="8" fillId="17" borderId="0" applyNumberFormat="0" applyBorder="0" applyAlignment="0" applyProtection="0"/>
    <xf numFmtId="0" fontId="27" fillId="27" borderId="0" applyNumberFormat="0" applyBorder="0" applyAlignment="0" applyProtection="0"/>
    <xf numFmtId="0" fontId="8" fillId="19" borderId="0" applyNumberFormat="0" applyBorder="0" applyAlignment="0" applyProtection="0"/>
    <xf numFmtId="0" fontId="27" fillId="28" borderId="0" applyNumberFormat="0" applyBorder="0" applyAlignment="0" applyProtection="0"/>
    <xf numFmtId="0" fontId="8" fillId="29" borderId="0" applyNumberFormat="0" applyBorder="0" applyAlignment="0" applyProtection="0"/>
    <xf numFmtId="0" fontId="27" fillId="30" borderId="0" applyNumberFormat="0" applyBorder="0" applyAlignment="0" applyProtection="0"/>
    <xf numFmtId="0" fontId="8" fillId="31" borderId="0" applyNumberFormat="0" applyBorder="0" applyAlignment="0" applyProtection="0"/>
    <xf numFmtId="0" fontId="27" fillId="32" borderId="0" applyNumberFormat="0" applyBorder="0" applyAlignment="0" applyProtection="0"/>
    <xf numFmtId="0" fontId="8" fillId="33" borderId="0" applyNumberFormat="0" applyBorder="0" applyAlignment="0" applyProtection="0"/>
    <xf numFmtId="0" fontId="27" fillId="34" borderId="0" applyNumberFormat="0" applyBorder="0" applyAlignment="0" applyProtection="0"/>
    <xf numFmtId="0" fontId="8" fillId="35" borderId="0" applyNumberFormat="0" applyBorder="0" applyAlignment="0" applyProtection="0"/>
    <xf numFmtId="0" fontId="27" fillId="36" borderId="0" applyNumberFormat="0" applyBorder="0" applyAlignment="0" applyProtection="0"/>
    <xf numFmtId="0" fontId="8" fillId="37" borderId="0" applyNumberFormat="0" applyBorder="0" applyAlignment="0" applyProtection="0"/>
    <xf numFmtId="0" fontId="27" fillId="38" borderId="0" applyNumberFormat="0" applyBorder="0" applyAlignment="0" applyProtection="0"/>
    <xf numFmtId="0" fontId="8" fillId="39" borderId="0" applyNumberFormat="0" applyBorder="0" applyAlignment="0" applyProtection="0"/>
    <xf numFmtId="0" fontId="27" fillId="40" borderId="0" applyNumberFormat="0" applyBorder="0" applyAlignment="0" applyProtection="0"/>
    <xf numFmtId="0" fontId="8" fillId="29" borderId="0" applyNumberFormat="0" applyBorder="0" applyAlignment="0" applyProtection="0"/>
    <xf numFmtId="0" fontId="27" fillId="41" borderId="0" applyNumberFormat="0" applyBorder="0" applyAlignment="0" applyProtection="0"/>
    <xf numFmtId="0" fontId="8" fillId="31" borderId="0" applyNumberFormat="0" applyBorder="0" applyAlignment="0" applyProtection="0"/>
    <xf numFmtId="0" fontId="27" fillId="42" borderId="0" applyNumberFormat="0" applyBorder="0" applyAlignment="0" applyProtection="0"/>
    <xf numFmtId="0" fontId="8" fillId="43" borderId="0" applyNumberFormat="0" applyBorder="0" applyAlignment="0" applyProtection="0"/>
    <xf numFmtId="0" fontId="28" fillId="44" borderId="0" applyNumberFormat="0" applyBorder="0" applyAlignment="0" applyProtection="0"/>
    <xf numFmtId="0" fontId="9" fillId="5" borderId="0" applyNumberFormat="0" applyBorder="0" applyAlignment="0" applyProtection="0"/>
    <xf numFmtId="0" fontId="29" fillId="45" borderId="1" applyNumberFormat="0" applyAlignment="0" applyProtection="0"/>
    <xf numFmtId="0" fontId="10" fillId="46" borderId="2" applyNumberFormat="0" applyAlignment="0" applyProtection="0"/>
    <xf numFmtId="0" fontId="30" fillId="47" borderId="3" applyNumberFormat="0" applyAlignment="0" applyProtection="0"/>
    <xf numFmtId="0" fontId="11"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6" fillId="0" borderId="0" applyNumberFormat="0" applyFill="0" applyBorder="0" applyAlignment="0" applyProtection="0"/>
    <xf numFmtId="0" fontId="32" fillId="49" borderId="0" applyNumberFormat="0" applyBorder="0" applyAlignment="0" applyProtection="0"/>
    <xf numFmtId="0" fontId="13" fillId="7" borderId="0" applyNumberFormat="0" applyBorder="0" applyAlignment="0" applyProtection="0"/>
    <xf numFmtId="0" fontId="33" fillId="0" borderId="5" applyNumberFormat="0" applyFill="0" applyAlignment="0" applyProtection="0"/>
    <xf numFmtId="0" fontId="14" fillId="0" borderId="6" applyNumberFormat="0" applyFill="0" applyAlignment="0" applyProtection="0"/>
    <xf numFmtId="0" fontId="34" fillId="0" borderId="7" applyNumberFormat="0" applyFill="0" applyAlignment="0" applyProtection="0"/>
    <xf numFmtId="0" fontId="15" fillId="0" borderId="8" applyNumberFormat="0" applyFill="0" applyAlignment="0" applyProtection="0"/>
    <xf numFmtId="0" fontId="35" fillId="0" borderId="9" applyNumberFormat="0" applyFill="0" applyAlignment="0" applyProtection="0"/>
    <xf numFmtId="0" fontId="16" fillId="0" borderId="10" applyNumberFormat="0" applyFill="0" applyAlignment="0" applyProtection="0"/>
    <xf numFmtId="0" fontId="35" fillId="0" borderId="0" applyNumberFormat="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36" fillId="50" borderId="1" applyNumberFormat="0" applyAlignment="0" applyProtection="0"/>
    <xf numFmtId="0" fontId="17" fillId="13" borderId="2" applyNumberFormat="0" applyAlignment="0" applyProtection="0"/>
    <xf numFmtId="0" fontId="37" fillId="0" borderId="11" applyNumberFormat="0" applyFill="0" applyAlignment="0" applyProtection="0"/>
    <xf numFmtId="0" fontId="18" fillId="0" borderId="12" applyNumberFormat="0" applyFill="0" applyAlignment="0" applyProtection="0"/>
    <xf numFmtId="0" fontId="38" fillId="51" borderId="0" applyNumberFormat="0" applyBorder="0" applyAlignment="0" applyProtection="0"/>
    <xf numFmtId="0" fontId="19" fillId="52" borderId="0" applyNumberFormat="0" applyBorder="0" applyAlignment="0" applyProtection="0"/>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53" borderId="13"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39" fillId="45" borderId="15" applyNumberFormat="0" applyAlignment="0" applyProtection="0"/>
    <xf numFmtId="0" fontId="20" fillId="46" borderId="16"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21" fillId="0" borderId="0" applyNumberFormat="0" applyFill="0" applyBorder="0" applyAlignment="0" applyProtection="0"/>
    <xf numFmtId="0" fontId="41" fillId="0" borderId="17" applyNumberFormat="0" applyFill="0" applyAlignment="0" applyProtection="0"/>
    <xf numFmtId="0" fontId="22" fillId="0" borderId="18" applyNumberFormat="0" applyFill="0" applyAlignment="0" applyProtection="0"/>
    <xf numFmtId="0" fontId="42" fillId="0" borderId="0" applyNumberFormat="0" applyFill="0" applyBorder="0" applyAlignment="0" applyProtection="0"/>
    <xf numFmtId="0" fontId="23" fillId="0" borderId="0" applyNumberFormat="0" applyFill="0" applyBorder="0" applyAlignment="0" applyProtection="0"/>
  </cellStyleXfs>
  <cellXfs count="89">
    <xf numFmtId="0" fontId="0" fillId="0" borderId="0" xfId="0" applyAlignment="1">
      <alignment/>
    </xf>
    <xf numFmtId="0" fontId="1" fillId="0" borderId="0" xfId="0" applyFont="1" applyFill="1" applyAlignment="1">
      <alignment/>
    </xf>
    <xf numFmtId="0" fontId="1" fillId="0" borderId="0" xfId="0" applyFont="1" applyFill="1" applyAlignment="1">
      <alignment wrapText="1"/>
    </xf>
    <xf numFmtId="0" fontId="1" fillId="0" borderId="19" xfId="0" applyFont="1" applyFill="1" applyBorder="1" applyAlignment="1">
      <alignment horizontal="center" vertical="center"/>
    </xf>
    <xf numFmtId="0" fontId="4" fillId="0" borderId="0" xfId="0" applyFont="1" applyAlignment="1">
      <alignment horizontal="right"/>
    </xf>
    <xf numFmtId="2" fontId="3" fillId="0" borderId="0" xfId="0" applyNumberFormat="1" applyFont="1" applyFill="1" applyAlignment="1">
      <alignment/>
    </xf>
    <xf numFmtId="0" fontId="1" fillId="0" borderId="19" xfId="0" applyFont="1" applyFill="1" applyBorder="1" applyAlignment="1" applyProtection="1">
      <alignment horizontal="center" vertical="center" wrapText="1"/>
      <protection/>
    </xf>
    <xf numFmtId="2" fontId="3" fillId="0" borderId="0" xfId="0" applyNumberFormat="1" applyFont="1" applyFill="1" applyAlignment="1">
      <alignment horizontal="right" vertical="center" wrapText="1"/>
    </xf>
    <xf numFmtId="0" fontId="1" fillId="0" borderId="19" xfId="93" applyFont="1" applyFill="1" applyBorder="1" applyAlignment="1">
      <alignment horizontal="center" vertical="center" wrapText="1"/>
      <protection/>
    </xf>
    <xf numFmtId="2" fontId="1" fillId="0" borderId="19" xfId="93" applyNumberFormat="1" applyFont="1" applyFill="1" applyBorder="1" applyAlignment="1">
      <alignment horizontal="center" vertical="center" wrapText="1"/>
      <protection/>
    </xf>
    <xf numFmtId="0" fontId="2" fillId="0" borderId="20" xfId="93" applyFont="1" applyFill="1" applyBorder="1" applyAlignment="1">
      <alignment horizontal="center" vertical="center" wrapText="1"/>
      <protection/>
    </xf>
    <xf numFmtId="0" fontId="2" fillId="0" borderId="21" xfId="93" applyFont="1" applyFill="1" applyBorder="1" applyAlignment="1">
      <alignment horizontal="center" vertical="center" wrapText="1"/>
      <protection/>
    </xf>
    <xf numFmtId="0" fontId="1" fillId="0" borderId="22" xfId="93" applyFont="1" applyFill="1" applyBorder="1" applyAlignment="1">
      <alignment horizontal="center" vertical="center" wrapText="1"/>
      <protection/>
    </xf>
    <xf numFmtId="2" fontId="1" fillId="0" borderId="22" xfId="93" applyNumberFormat="1" applyFont="1" applyFill="1" applyBorder="1" applyAlignment="1">
      <alignment horizontal="center" vertical="center" wrapText="1"/>
      <protection/>
    </xf>
    <xf numFmtId="0" fontId="1" fillId="0" borderId="22" xfId="0" applyFont="1" applyFill="1" applyBorder="1" applyAlignment="1">
      <alignment horizontal="center" vertical="center"/>
    </xf>
    <xf numFmtId="0" fontId="1" fillId="0" borderId="20" xfId="0" applyFont="1" applyFill="1" applyBorder="1" applyAlignment="1" applyProtection="1">
      <alignment horizontal="center" vertical="center" wrapText="1"/>
      <protection/>
    </xf>
    <xf numFmtId="0" fontId="1" fillId="0" borderId="21" xfId="0" applyFont="1" applyFill="1" applyBorder="1" applyAlignment="1" applyProtection="1">
      <alignment horizontal="center" vertical="center" wrapText="1"/>
      <protection/>
    </xf>
    <xf numFmtId="0" fontId="1" fillId="0" borderId="22" xfId="0" applyFont="1" applyFill="1" applyBorder="1" applyAlignment="1" applyProtection="1">
      <alignment horizontal="center" vertical="center" wrapText="1"/>
      <protection/>
    </xf>
    <xf numFmtId="0" fontId="1" fillId="0" borderId="23"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0" fontId="1" fillId="55" borderId="25" xfId="0" applyFont="1" applyFill="1" applyBorder="1" applyAlignment="1">
      <alignment horizontal="center" vertical="center" wrapText="1"/>
    </xf>
    <xf numFmtId="0" fontId="1" fillId="55" borderId="26" xfId="0" applyFont="1" applyFill="1" applyBorder="1" applyAlignment="1">
      <alignment horizontal="center" vertical="center" wrapText="1"/>
    </xf>
    <xf numFmtId="0" fontId="1" fillId="55" borderId="27" xfId="0" applyFont="1" applyFill="1" applyBorder="1" applyAlignment="1">
      <alignment horizontal="center" vertical="center" wrapText="1"/>
    </xf>
    <xf numFmtId="0" fontId="1" fillId="55" borderId="28" xfId="0" applyFont="1" applyFill="1" applyBorder="1" applyAlignment="1">
      <alignment horizontal="center" vertical="center" wrapText="1"/>
    </xf>
    <xf numFmtId="0" fontId="1" fillId="55" borderId="29" xfId="0" applyFont="1" applyFill="1" applyBorder="1" applyAlignment="1">
      <alignment horizontal="center" vertical="center" wrapText="1"/>
    </xf>
    <xf numFmtId="0" fontId="2" fillId="55" borderId="25" xfId="0" applyNumberFormat="1" applyFont="1" applyFill="1" applyBorder="1" applyAlignment="1">
      <alignment horizontal="center" vertical="center" wrapText="1"/>
    </xf>
    <xf numFmtId="0" fontId="2" fillId="55" borderId="26" xfId="0" applyNumberFormat="1" applyFont="1" applyFill="1" applyBorder="1" applyAlignment="1">
      <alignment horizontal="center" vertical="center" wrapText="1"/>
    </xf>
    <xf numFmtId="0" fontId="2" fillId="55" borderId="27" xfId="0" applyNumberFormat="1" applyFont="1" applyFill="1" applyBorder="1" applyAlignment="1">
      <alignment horizontal="center" vertical="center" wrapText="1"/>
    </xf>
    <xf numFmtId="0" fontId="2" fillId="55" borderId="28" xfId="0" applyNumberFormat="1" applyFont="1" applyFill="1" applyBorder="1" applyAlignment="1">
      <alignment horizontal="center" vertical="center" wrapText="1"/>
    </xf>
    <xf numFmtId="0" fontId="2" fillId="55" borderId="29" xfId="0" applyNumberFormat="1" applyFont="1" applyFill="1" applyBorder="1" applyAlignment="1">
      <alignment horizontal="center" vertical="center" wrapText="1"/>
    </xf>
    <xf numFmtId="0" fontId="1" fillId="55" borderId="30" xfId="0" applyFont="1" applyFill="1" applyBorder="1" applyAlignment="1" applyProtection="1">
      <alignment horizontal="left" vertical="center" wrapText="1"/>
      <protection/>
    </xf>
    <xf numFmtId="0" fontId="1" fillId="55" borderId="31" xfId="0" applyFont="1" applyFill="1" applyBorder="1" applyAlignment="1" applyProtection="1">
      <alignment horizontal="left" vertical="center" wrapText="1"/>
      <protection/>
    </xf>
    <xf numFmtId="0" fontId="1" fillId="55" borderId="32" xfId="0" applyFont="1" applyFill="1" applyBorder="1" applyAlignment="1" applyProtection="1">
      <alignment horizontal="left" vertical="center" wrapText="1"/>
      <protection/>
    </xf>
    <xf numFmtId="0" fontId="1" fillId="0" borderId="33" xfId="93" applyFont="1" applyFill="1" applyBorder="1" applyAlignment="1">
      <alignment horizontal="center" vertical="center" wrapText="1"/>
      <protection/>
    </xf>
    <xf numFmtId="0" fontId="1" fillId="0" borderId="34" xfId="93" applyFont="1" applyFill="1" applyBorder="1" applyAlignment="1">
      <alignment horizontal="center" vertical="center" wrapText="1"/>
      <protection/>
    </xf>
    <xf numFmtId="2" fontId="1" fillId="0" borderId="34" xfId="93" applyNumberFormat="1" applyFont="1" applyFill="1" applyBorder="1" applyAlignment="1">
      <alignment horizontal="center" vertical="center" wrapText="1"/>
      <protection/>
    </xf>
    <xf numFmtId="0" fontId="1" fillId="55" borderId="35" xfId="0" applyFont="1" applyFill="1" applyBorder="1" applyAlignment="1">
      <alignment horizontal="center" vertical="center" wrapText="1"/>
    </xf>
    <xf numFmtId="0" fontId="2" fillId="55" borderId="35" xfId="0" applyNumberFormat="1" applyFont="1" applyFill="1" applyBorder="1" applyAlignment="1">
      <alignment horizontal="center" vertical="center" wrapText="1"/>
    </xf>
    <xf numFmtId="0" fontId="1" fillId="0" borderId="36" xfId="0" applyFont="1" applyFill="1" applyBorder="1" applyAlignment="1" applyProtection="1">
      <alignment horizontal="center" vertical="center" wrapText="1"/>
      <protection/>
    </xf>
    <xf numFmtId="0" fontId="1" fillId="0" borderId="37" xfId="0" applyFont="1" applyFill="1" applyBorder="1" applyAlignment="1" applyProtection="1">
      <alignment horizontal="center" vertical="center" wrapText="1"/>
      <protection/>
    </xf>
    <xf numFmtId="0" fontId="1" fillId="0" borderId="38" xfId="0" applyFont="1" applyFill="1" applyBorder="1" applyAlignment="1" applyProtection="1">
      <alignment horizontal="center" vertical="center" wrapText="1"/>
      <protection/>
    </xf>
    <xf numFmtId="0" fontId="1" fillId="0" borderId="23" xfId="93" applyFont="1" applyFill="1" applyBorder="1" applyAlignment="1">
      <alignment horizontal="center" vertical="center" wrapText="1"/>
      <protection/>
    </xf>
    <xf numFmtId="0" fontId="1" fillId="0" borderId="24" xfId="93" applyFont="1" applyFill="1" applyBorder="1" applyAlignment="1">
      <alignment horizontal="center" vertical="center" wrapText="1"/>
      <protection/>
    </xf>
    <xf numFmtId="2" fontId="1" fillId="0" borderId="24" xfId="93" applyNumberFormat="1" applyFont="1" applyFill="1" applyBorder="1" applyAlignment="1">
      <alignment horizontal="center" vertical="center" wrapText="1"/>
      <protection/>
    </xf>
    <xf numFmtId="0" fontId="1" fillId="55" borderId="39" xfId="0" applyFont="1" applyFill="1" applyBorder="1" applyAlignment="1" applyProtection="1">
      <alignment horizontal="left" vertical="center" wrapText="1"/>
      <protection/>
    </xf>
    <xf numFmtId="0" fontId="1" fillId="0" borderId="33" xfId="0" applyFont="1" applyFill="1" applyBorder="1" applyAlignment="1" applyProtection="1">
      <alignment horizontal="center" vertical="center" wrapText="1"/>
      <protection/>
    </xf>
    <xf numFmtId="0" fontId="1" fillId="0" borderId="34" xfId="0" applyFont="1" applyFill="1" applyBorder="1" applyAlignment="1" applyProtection="1">
      <alignment horizontal="center" vertical="center" wrapText="1"/>
      <protection/>
    </xf>
    <xf numFmtId="0" fontId="1" fillId="0" borderId="40" xfId="0" applyFont="1" applyFill="1" applyBorder="1" applyAlignment="1" applyProtection="1">
      <alignment horizontal="center" vertical="center" wrapText="1"/>
      <protection/>
    </xf>
    <xf numFmtId="0" fontId="1" fillId="55" borderId="41" xfId="0" applyFont="1" applyFill="1" applyBorder="1" applyAlignment="1" applyProtection="1">
      <alignment horizontal="left" vertical="center" wrapText="1"/>
      <protection/>
    </xf>
    <xf numFmtId="0" fontId="1" fillId="0" borderId="42" xfId="0" applyFont="1" applyFill="1" applyBorder="1" applyAlignment="1" applyProtection="1">
      <alignment horizontal="center" vertical="center" wrapText="1"/>
      <protection/>
    </xf>
    <xf numFmtId="0" fontId="1" fillId="0" borderId="43" xfId="0" applyFont="1" applyFill="1" applyBorder="1" applyAlignment="1" applyProtection="1">
      <alignment horizontal="center" vertical="center" wrapText="1"/>
      <protection/>
    </xf>
    <xf numFmtId="0" fontId="1" fillId="0" borderId="44" xfId="0" applyFont="1" applyFill="1" applyBorder="1" applyAlignment="1" applyProtection="1">
      <alignment horizontal="center" vertical="center" wrapText="1"/>
      <protection/>
    </xf>
    <xf numFmtId="0" fontId="2" fillId="0" borderId="42" xfId="93" applyFont="1" applyFill="1" applyBorder="1" applyAlignment="1">
      <alignment horizontal="center" vertical="center" wrapText="1"/>
      <protection/>
    </xf>
    <xf numFmtId="0" fontId="1" fillId="0" borderId="43" xfId="93" applyFont="1" applyFill="1" applyBorder="1" applyAlignment="1">
      <alignment horizontal="center" vertical="center" wrapText="1"/>
      <protection/>
    </xf>
    <xf numFmtId="2" fontId="1" fillId="0" borderId="43" xfId="93" applyNumberFormat="1" applyFont="1" applyFill="1" applyBorder="1" applyAlignment="1">
      <alignment horizontal="center" vertical="center" wrapText="1"/>
      <protection/>
    </xf>
    <xf numFmtId="0" fontId="1" fillId="0" borderId="24"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45" xfId="0" applyFont="1" applyFill="1" applyBorder="1" applyAlignment="1">
      <alignment horizontal="center" vertical="center"/>
    </xf>
    <xf numFmtId="2" fontId="2" fillId="55" borderId="46" xfId="93" applyNumberFormat="1" applyFont="1" applyFill="1" applyBorder="1" applyAlignment="1">
      <alignment horizontal="center" vertical="center"/>
      <protection/>
    </xf>
    <xf numFmtId="2" fontId="2" fillId="55" borderId="47" xfId="93" applyNumberFormat="1" applyFont="1" applyFill="1" applyBorder="1" applyAlignment="1">
      <alignment horizontal="center" vertical="center"/>
      <protection/>
    </xf>
    <xf numFmtId="2" fontId="2" fillId="55" borderId="48" xfId="93" applyNumberFormat="1" applyFont="1" applyFill="1" applyBorder="1" applyAlignment="1">
      <alignment horizontal="center" vertical="center"/>
      <protection/>
    </xf>
    <xf numFmtId="2" fontId="2" fillId="55" borderId="49" xfId="93" applyNumberFormat="1" applyFont="1" applyFill="1" applyBorder="1" applyAlignment="1">
      <alignment horizontal="center" vertical="center"/>
      <protection/>
    </xf>
    <xf numFmtId="2" fontId="2" fillId="55" borderId="50" xfId="93" applyNumberFormat="1" applyFont="1" applyFill="1" applyBorder="1" applyAlignment="1">
      <alignment horizontal="center" vertical="center"/>
      <protection/>
    </xf>
    <xf numFmtId="0" fontId="2" fillId="55" borderId="46" xfId="93" applyFont="1" applyFill="1" applyBorder="1" applyAlignment="1">
      <alignment horizontal="center" vertical="center" wrapText="1"/>
      <protection/>
    </xf>
    <xf numFmtId="0" fontId="2" fillId="55" borderId="49" xfId="93" applyFont="1" applyFill="1" applyBorder="1" applyAlignment="1">
      <alignment horizontal="center" vertical="center" wrapText="1"/>
      <protection/>
    </xf>
    <xf numFmtId="0" fontId="2" fillId="55" borderId="50" xfId="93" applyFont="1" applyFill="1" applyBorder="1" applyAlignment="1">
      <alignment horizontal="center" vertical="center" wrapText="1"/>
      <protection/>
    </xf>
    <xf numFmtId="0" fontId="2" fillId="55" borderId="47" xfId="93" applyFont="1" applyFill="1" applyBorder="1" applyAlignment="1">
      <alignment horizontal="center" vertical="center" wrapText="1"/>
      <protection/>
    </xf>
    <xf numFmtId="0" fontId="2" fillId="55" borderId="48" xfId="93" applyFont="1" applyFill="1" applyBorder="1" applyAlignment="1">
      <alignment horizontal="center" vertical="center" wrapText="1"/>
      <protection/>
    </xf>
    <xf numFmtId="0" fontId="1" fillId="0" borderId="51" xfId="0" applyFont="1" applyFill="1" applyBorder="1" applyAlignment="1">
      <alignment horizontal="center" vertical="center"/>
    </xf>
    <xf numFmtId="0" fontId="1" fillId="0" borderId="52" xfId="0" applyFont="1" applyFill="1" applyBorder="1" applyAlignment="1">
      <alignment horizontal="center" vertical="center"/>
    </xf>
    <xf numFmtId="0" fontId="1" fillId="0" borderId="53" xfId="0" applyFont="1" applyFill="1" applyBorder="1" applyAlignment="1">
      <alignment horizontal="center" vertical="center"/>
    </xf>
    <xf numFmtId="0" fontId="1" fillId="0" borderId="54" xfId="0" applyFont="1" applyFill="1" applyBorder="1" applyAlignment="1">
      <alignment horizontal="center" vertical="center"/>
    </xf>
    <xf numFmtId="0" fontId="1" fillId="56" borderId="45" xfId="0" applyFont="1" applyFill="1" applyBorder="1" applyAlignment="1">
      <alignment horizontal="center" vertical="center"/>
    </xf>
    <xf numFmtId="0" fontId="1" fillId="56" borderId="39" xfId="0" applyFont="1" applyFill="1" applyBorder="1" applyAlignment="1" applyProtection="1">
      <alignment horizontal="left" vertical="center" wrapText="1"/>
      <protection/>
    </xf>
    <xf numFmtId="0" fontId="1" fillId="56" borderId="20" xfId="0" applyFont="1" applyFill="1" applyBorder="1" applyAlignment="1" applyProtection="1">
      <alignment horizontal="center" vertical="center" wrapText="1"/>
      <protection/>
    </xf>
    <xf numFmtId="0" fontId="1" fillId="56" borderId="19" xfId="0" applyFont="1" applyFill="1" applyBorder="1" applyAlignment="1" applyProtection="1">
      <alignment horizontal="center" vertical="center" wrapText="1"/>
      <protection/>
    </xf>
    <xf numFmtId="0" fontId="1" fillId="56" borderId="37" xfId="0" applyFont="1" applyFill="1" applyBorder="1" applyAlignment="1" applyProtection="1">
      <alignment horizontal="center" vertical="center" wrapText="1"/>
      <protection/>
    </xf>
    <xf numFmtId="0" fontId="2" fillId="56" borderId="46" xfId="93" applyFont="1" applyFill="1" applyBorder="1" applyAlignment="1">
      <alignment horizontal="center" vertical="center" wrapText="1"/>
      <protection/>
    </xf>
    <xf numFmtId="0" fontId="1" fillId="56" borderId="20" xfId="93" applyFont="1" applyFill="1" applyBorder="1" applyAlignment="1">
      <alignment horizontal="center" vertical="center" wrapText="1"/>
      <protection/>
    </xf>
    <xf numFmtId="0" fontId="1" fillId="56" borderId="19" xfId="93" applyFont="1" applyFill="1" applyBorder="1" applyAlignment="1">
      <alignment horizontal="center" vertical="center" wrapText="1"/>
      <protection/>
    </xf>
    <xf numFmtId="2" fontId="1" fillId="56" borderId="19" xfId="93" applyNumberFormat="1" applyFont="1" applyFill="1" applyBorder="1" applyAlignment="1">
      <alignment horizontal="center" vertical="center" wrapText="1"/>
      <protection/>
    </xf>
    <xf numFmtId="2" fontId="2" fillId="56" borderId="46" xfId="93" applyNumberFormat="1" applyFont="1" applyFill="1" applyBorder="1" applyAlignment="1">
      <alignment horizontal="center" vertical="center"/>
      <protection/>
    </xf>
    <xf numFmtId="0" fontId="1" fillId="56" borderId="31" xfId="0" applyFont="1" applyFill="1" applyBorder="1" applyAlignment="1" applyProtection="1">
      <alignment horizontal="left" vertical="center" wrapText="1"/>
      <protection/>
    </xf>
    <xf numFmtId="0" fontId="1" fillId="56" borderId="19" xfId="0" applyFont="1" applyFill="1" applyBorder="1" applyAlignment="1">
      <alignment horizontal="center" vertical="center"/>
    </xf>
    <xf numFmtId="0" fontId="1" fillId="0" borderId="0" xfId="0" applyFont="1" applyFill="1" applyAlignment="1">
      <alignment horizontal="left" wrapText="1"/>
    </xf>
    <xf numFmtId="2" fontId="3" fillId="0" borderId="0" xfId="0" applyNumberFormat="1" applyFont="1" applyFill="1" applyAlignment="1">
      <alignment horizontal="right" vertical="center" wrapText="1"/>
    </xf>
    <xf numFmtId="0" fontId="2" fillId="0" borderId="0" xfId="0" applyFont="1" applyFill="1" applyAlignment="1">
      <alignment horizontal="center"/>
    </xf>
    <xf numFmtId="0" fontId="0" fillId="0" borderId="0" xfId="0" applyAlignment="1">
      <alignment vertical="center" wrapText="1"/>
    </xf>
  </cellXfs>
  <cellStyles count="9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Followed Hyperlink"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yperlink" xfId="86"/>
    <cellStyle name="Input" xfId="87"/>
    <cellStyle name="Input 2" xfId="88"/>
    <cellStyle name="Linked Cell" xfId="89"/>
    <cellStyle name="Linked Cell 2" xfId="90"/>
    <cellStyle name="Neutral" xfId="91"/>
    <cellStyle name="Neutral 2" xfId="92"/>
    <cellStyle name="Normal 2" xfId="93"/>
    <cellStyle name="Normal 2 2" xfId="94"/>
    <cellStyle name="Normal 3" xfId="95"/>
    <cellStyle name="Normal 4" xfId="96"/>
    <cellStyle name="Note" xfId="97"/>
    <cellStyle name="Note 2" xfId="98"/>
    <cellStyle name="Note 2 2" xfId="99"/>
    <cellStyle name="Output" xfId="100"/>
    <cellStyle name="Output 2" xfId="101"/>
    <cellStyle name="Percent" xfId="102"/>
    <cellStyle name="Title" xfId="103"/>
    <cellStyle name="Title 2" xfId="104"/>
    <cellStyle name="Total" xfId="105"/>
    <cellStyle name="Total 2" xfId="106"/>
    <cellStyle name="Warning Text" xfId="107"/>
    <cellStyle name="Warning Text 2"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85" zoomScaleNormal="85" workbookViewId="0" topLeftCell="A1">
      <selection activeCell="A3" sqref="A3:N3"/>
    </sheetView>
  </sheetViews>
  <sheetFormatPr defaultColWidth="9.140625" defaultRowHeight="12.75"/>
  <cols>
    <col min="1" max="1" width="9.140625" style="1" customWidth="1"/>
    <col min="2" max="2" width="49.421875" style="2" customWidth="1"/>
    <col min="3" max="4" width="19.8515625" style="2" customWidth="1"/>
    <col min="5" max="5" width="26.28125" style="2" customWidth="1"/>
    <col min="6" max="8" width="19.8515625" style="2" customWidth="1"/>
    <col min="9" max="9" width="19.8515625" style="1" customWidth="1"/>
    <col min="10" max="13" width="16.140625" style="1" customWidth="1"/>
    <col min="14" max="14" width="17.7109375" style="1" customWidth="1"/>
    <col min="15" max="16384" width="9.140625" style="1" customWidth="1"/>
  </cols>
  <sheetData>
    <row r="1" spans="2:14" ht="15.75" customHeight="1">
      <c r="B1" s="4"/>
      <c r="C1" s="4"/>
      <c r="D1" s="4"/>
      <c r="E1" s="4"/>
      <c r="F1" s="4"/>
      <c r="G1" s="4"/>
      <c r="H1" s="4"/>
      <c r="I1" s="5"/>
      <c r="J1" s="5"/>
      <c r="K1" s="5"/>
      <c r="L1" s="86" t="s">
        <v>4</v>
      </c>
      <c r="M1" s="86"/>
      <c r="N1" s="86"/>
    </row>
    <row r="2" spans="2:14" ht="15.75" customHeight="1">
      <c r="B2" s="4"/>
      <c r="C2" s="4"/>
      <c r="D2" s="4"/>
      <c r="E2" s="4"/>
      <c r="F2" s="4"/>
      <c r="G2" s="4"/>
      <c r="H2" s="4"/>
      <c r="I2" s="5"/>
      <c r="J2" s="5"/>
      <c r="K2" s="5"/>
      <c r="L2" s="7"/>
      <c r="M2" s="7"/>
      <c r="N2" s="7"/>
    </row>
    <row r="3" spans="1:14" ht="15.75" customHeight="1">
      <c r="A3" s="87" t="s">
        <v>15</v>
      </c>
      <c r="B3" s="87"/>
      <c r="C3" s="87"/>
      <c r="D3" s="87"/>
      <c r="E3" s="87"/>
      <c r="F3" s="87"/>
      <c r="G3" s="87"/>
      <c r="H3" s="87"/>
      <c r="I3" s="87"/>
      <c r="J3" s="87"/>
      <c r="K3" s="87"/>
      <c r="L3" s="87"/>
      <c r="M3" s="87"/>
      <c r="N3" s="87"/>
    </row>
    <row r="4" spans="2:14" ht="15.75" customHeight="1" thickBot="1">
      <c r="B4" s="88"/>
      <c r="C4" s="88"/>
      <c r="D4" s="88"/>
      <c r="E4" s="88"/>
      <c r="F4" s="88"/>
      <c r="G4" s="88"/>
      <c r="H4" s="88"/>
      <c r="I4" s="88"/>
      <c r="J4" s="88"/>
      <c r="K4" s="88"/>
      <c r="L4" s="88"/>
      <c r="M4" s="88"/>
      <c r="N4" s="88"/>
    </row>
    <row r="5" spans="1:14" ht="95.25" thickBot="1">
      <c r="A5" s="20" t="s">
        <v>2</v>
      </c>
      <c r="B5" s="21" t="s">
        <v>1</v>
      </c>
      <c r="C5" s="22" t="s">
        <v>29</v>
      </c>
      <c r="D5" s="23" t="s">
        <v>63</v>
      </c>
      <c r="E5" s="23" t="s">
        <v>9</v>
      </c>
      <c r="F5" s="23" t="s">
        <v>0</v>
      </c>
      <c r="G5" s="36" t="s">
        <v>17</v>
      </c>
      <c r="H5" s="36" t="s">
        <v>18</v>
      </c>
      <c r="I5" s="24" t="s">
        <v>3</v>
      </c>
      <c r="J5" s="22" t="s">
        <v>6</v>
      </c>
      <c r="K5" s="23" t="s">
        <v>58</v>
      </c>
      <c r="L5" s="23" t="s">
        <v>7</v>
      </c>
      <c r="M5" s="23" t="s">
        <v>8</v>
      </c>
      <c r="N5" s="24" t="s">
        <v>10</v>
      </c>
    </row>
    <row r="6" spans="1:14" ht="15" customHeight="1" thickBot="1">
      <c r="A6" s="25">
        <v>1</v>
      </c>
      <c r="B6" s="26">
        <v>2</v>
      </c>
      <c r="C6" s="27">
        <v>3</v>
      </c>
      <c r="D6" s="28">
        <v>4</v>
      </c>
      <c r="E6" s="28">
        <v>5</v>
      </c>
      <c r="F6" s="28">
        <v>6</v>
      </c>
      <c r="G6" s="37">
        <v>7</v>
      </c>
      <c r="H6" s="37">
        <v>8</v>
      </c>
      <c r="I6" s="29" t="s">
        <v>60</v>
      </c>
      <c r="J6" s="27">
        <v>10</v>
      </c>
      <c r="K6" s="28">
        <v>11</v>
      </c>
      <c r="L6" s="28">
        <v>12</v>
      </c>
      <c r="M6" s="28">
        <v>13</v>
      </c>
      <c r="N6" s="29" t="s">
        <v>61</v>
      </c>
    </row>
    <row r="7" spans="1:14" ht="31.5">
      <c r="A7" s="73">
        <v>1</v>
      </c>
      <c r="B7" s="74" t="s">
        <v>19</v>
      </c>
      <c r="C7" s="75">
        <v>50</v>
      </c>
      <c r="D7" s="76">
        <v>24</v>
      </c>
      <c r="E7" s="76">
        <v>35</v>
      </c>
      <c r="F7" s="76">
        <v>15</v>
      </c>
      <c r="G7" s="77">
        <v>2</v>
      </c>
      <c r="H7" s="77">
        <v>2</v>
      </c>
      <c r="I7" s="78">
        <f aca="true" t="shared" si="0" ref="I7:I44">C7+D7+E7+F7+G7+H7</f>
        <v>128</v>
      </c>
      <c r="J7" s="79">
        <v>35.57</v>
      </c>
      <c r="K7" s="80">
        <v>28.46</v>
      </c>
      <c r="L7" s="81">
        <v>519.41</v>
      </c>
      <c r="M7" s="81">
        <v>86.56</v>
      </c>
      <c r="N7" s="82">
        <v>670</v>
      </c>
    </row>
    <row r="8" spans="1:14" ht="32.25" thickBot="1">
      <c r="A8" s="69">
        <v>2</v>
      </c>
      <c r="B8" s="48" t="s">
        <v>30</v>
      </c>
      <c r="C8" s="16">
        <v>50</v>
      </c>
      <c r="D8" s="17">
        <v>24</v>
      </c>
      <c r="E8" s="17">
        <v>35</v>
      </c>
      <c r="F8" s="17"/>
      <c r="G8" s="40">
        <v>2</v>
      </c>
      <c r="H8" s="40">
        <v>2</v>
      </c>
      <c r="I8" s="65">
        <f t="shared" si="0"/>
        <v>113</v>
      </c>
      <c r="J8" s="52"/>
      <c r="K8" s="53">
        <v>28.46</v>
      </c>
      <c r="L8" s="54">
        <v>519.41</v>
      </c>
      <c r="M8" s="54">
        <v>86.56</v>
      </c>
      <c r="N8" s="60">
        <v>634.43</v>
      </c>
    </row>
    <row r="9" spans="1:14" ht="31.5">
      <c r="A9" s="70">
        <v>3</v>
      </c>
      <c r="B9" s="44" t="s">
        <v>31</v>
      </c>
      <c r="C9" s="18">
        <v>30</v>
      </c>
      <c r="D9" s="19">
        <v>24</v>
      </c>
      <c r="E9" s="19"/>
      <c r="F9" s="19">
        <v>15</v>
      </c>
      <c r="G9" s="38">
        <v>2</v>
      </c>
      <c r="H9" s="38">
        <v>2</v>
      </c>
      <c r="I9" s="66">
        <f t="shared" si="0"/>
        <v>73</v>
      </c>
      <c r="J9" s="33">
        <v>35.57</v>
      </c>
      <c r="K9" s="34">
        <v>28.46</v>
      </c>
      <c r="L9" s="35">
        <f>N9-M9-K9-J9</f>
        <v>411.08000000000004</v>
      </c>
      <c r="M9" s="35">
        <v>59.26</v>
      </c>
      <c r="N9" s="61">
        <v>534.37</v>
      </c>
    </row>
    <row r="10" spans="1:14" ht="31.5">
      <c r="A10" s="58">
        <v>4</v>
      </c>
      <c r="B10" s="31" t="s">
        <v>32</v>
      </c>
      <c r="C10" s="15">
        <v>30</v>
      </c>
      <c r="D10" s="6">
        <v>24</v>
      </c>
      <c r="E10" s="6"/>
      <c r="F10" s="6"/>
      <c r="G10" s="39">
        <v>2</v>
      </c>
      <c r="H10" s="39">
        <v>2</v>
      </c>
      <c r="I10" s="64">
        <f t="shared" si="0"/>
        <v>58</v>
      </c>
      <c r="J10" s="10"/>
      <c r="K10" s="8">
        <v>28.46</v>
      </c>
      <c r="L10" s="9">
        <f>N10-M10-K10-J10</f>
        <v>411.08</v>
      </c>
      <c r="M10" s="9">
        <v>59.26</v>
      </c>
      <c r="N10" s="59">
        <v>498.79999999999995</v>
      </c>
    </row>
    <row r="11" spans="1:14" ht="31.5">
      <c r="A11" s="73">
        <v>5</v>
      </c>
      <c r="B11" s="83" t="s">
        <v>20</v>
      </c>
      <c r="C11" s="75">
        <v>30</v>
      </c>
      <c r="D11" s="76">
        <v>24</v>
      </c>
      <c r="E11" s="76">
        <v>35</v>
      </c>
      <c r="F11" s="76">
        <v>15</v>
      </c>
      <c r="G11" s="77">
        <v>2</v>
      </c>
      <c r="H11" s="77">
        <v>2</v>
      </c>
      <c r="I11" s="78">
        <f t="shared" si="0"/>
        <v>108</v>
      </c>
      <c r="J11" s="79">
        <v>35.57</v>
      </c>
      <c r="K11" s="80">
        <v>28.46</v>
      </c>
      <c r="L11" s="81" t="s">
        <v>14</v>
      </c>
      <c r="M11" s="81" t="s">
        <v>12</v>
      </c>
      <c r="N11" s="82">
        <v>670</v>
      </c>
    </row>
    <row r="12" spans="1:14" ht="32.25" thickBot="1">
      <c r="A12" s="71">
        <v>6</v>
      </c>
      <c r="B12" s="32" t="s">
        <v>33</v>
      </c>
      <c r="C12" s="49">
        <v>30</v>
      </c>
      <c r="D12" s="50">
        <v>24</v>
      </c>
      <c r="E12" s="50">
        <v>35</v>
      </c>
      <c r="F12" s="50"/>
      <c r="G12" s="51">
        <v>2</v>
      </c>
      <c r="H12" s="51">
        <v>2</v>
      </c>
      <c r="I12" s="67">
        <f t="shared" si="0"/>
        <v>93</v>
      </c>
      <c r="J12" s="11"/>
      <c r="K12" s="12">
        <v>28.46</v>
      </c>
      <c r="L12" s="13" t="s">
        <v>14</v>
      </c>
      <c r="M12" s="13" t="s">
        <v>12</v>
      </c>
      <c r="N12" s="62">
        <v>634.43</v>
      </c>
    </row>
    <row r="13" spans="1:14" ht="31.5">
      <c r="A13" s="72">
        <v>7</v>
      </c>
      <c r="B13" s="30" t="s">
        <v>34</v>
      </c>
      <c r="C13" s="45">
        <v>30</v>
      </c>
      <c r="D13" s="46">
        <v>24</v>
      </c>
      <c r="E13" s="46"/>
      <c r="F13" s="46">
        <v>15</v>
      </c>
      <c r="G13" s="47">
        <v>2</v>
      </c>
      <c r="H13" s="47">
        <v>2</v>
      </c>
      <c r="I13" s="68">
        <f t="shared" si="0"/>
        <v>73</v>
      </c>
      <c r="J13" s="41">
        <v>35.57</v>
      </c>
      <c r="K13" s="42">
        <v>28.46</v>
      </c>
      <c r="L13" s="43">
        <f>N13-M13-K13-J13</f>
        <v>411.08000000000004</v>
      </c>
      <c r="M13" s="43">
        <v>59.26</v>
      </c>
      <c r="N13" s="63">
        <v>534.37</v>
      </c>
    </row>
    <row r="14" spans="1:14" ht="31.5">
      <c r="A14" s="58">
        <v>8</v>
      </c>
      <c r="B14" s="31" t="s">
        <v>35</v>
      </c>
      <c r="C14" s="15">
        <v>30</v>
      </c>
      <c r="D14" s="6">
        <v>24</v>
      </c>
      <c r="E14" s="6"/>
      <c r="F14" s="6"/>
      <c r="G14" s="39">
        <v>2</v>
      </c>
      <c r="H14" s="39">
        <v>2</v>
      </c>
      <c r="I14" s="64">
        <f t="shared" si="0"/>
        <v>58</v>
      </c>
      <c r="J14" s="10"/>
      <c r="K14" s="8">
        <v>28.46</v>
      </c>
      <c r="L14" s="9">
        <f>N14-M14-K14-J14</f>
        <v>411.08000000000004</v>
      </c>
      <c r="M14" s="9">
        <v>59.26</v>
      </c>
      <c r="N14" s="59">
        <v>498.8</v>
      </c>
    </row>
    <row r="15" spans="1:14" ht="31.5">
      <c r="A15" s="73">
        <v>9</v>
      </c>
      <c r="B15" s="83" t="s">
        <v>21</v>
      </c>
      <c r="C15" s="75">
        <v>30</v>
      </c>
      <c r="D15" s="76">
        <v>24</v>
      </c>
      <c r="E15" s="76">
        <v>35</v>
      </c>
      <c r="F15" s="76">
        <v>15</v>
      </c>
      <c r="G15" s="77">
        <v>2</v>
      </c>
      <c r="H15" s="77">
        <v>2</v>
      </c>
      <c r="I15" s="78">
        <f t="shared" si="0"/>
        <v>108</v>
      </c>
      <c r="J15" s="79">
        <v>35.57</v>
      </c>
      <c r="K15" s="80">
        <v>28.46</v>
      </c>
      <c r="L15" s="81" t="s">
        <v>14</v>
      </c>
      <c r="M15" s="81" t="s">
        <v>12</v>
      </c>
      <c r="N15" s="82">
        <v>670</v>
      </c>
    </row>
    <row r="16" spans="1:14" ht="32.25" thickBot="1">
      <c r="A16" s="69">
        <v>10</v>
      </c>
      <c r="B16" s="48" t="s">
        <v>36</v>
      </c>
      <c r="C16" s="16">
        <v>30</v>
      </c>
      <c r="D16" s="17">
        <v>24</v>
      </c>
      <c r="E16" s="17">
        <v>35</v>
      </c>
      <c r="F16" s="17"/>
      <c r="G16" s="40">
        <v>2</v>
      </c>
      <c r="H16" s="40">
        <v>2</v>
      </c>
      <c r="I16" s="65">
        <f t="shared" si="0"/>
        <v>93</v>
      </c>
      <c r="J16" s="52"/>
      <c r="K16" s="53">
        <v>28.46</v>
      </c>
      <c r="L16" s="54" t="s">
        <v>14</v>
      </c>
      <c r="M16" s="54" t="s">
        <v>12</v>
      </c>
      <c r="N16" s="60">
        <v>634.43</v>
      </c>
    </row>
    <row r="17" spans="1:14" ht="31.5">
      <c r="A17" s="70">
        <v>11</v>
      </c>
      <c r="B17" s="44" t="s">
        <v>37</v>
      </c>
      <c r="C17" s="18">
        <v>40</v>
      </c>
      <c r="D17" s="19">
        <v>24</v>
      </c>
      <c r="E17" s="19"/>
      <c r="F17" s="19">
        <v>15</v>
      </c>
      <c r="G17" s="38">
        <v>2</v>
      </c>
      <c r="H17" s="38">
        <v>2</v>
      </c>
      <c r="I17" s="66">
        <f t="shared" si="0"/>
        <v>83</v>
      </c>
      <c r="J17" s="33">
        <v>35.57</v>
      </c>
      <c r="K17" s="34">
        <v>28.46</v>
      </c>
      <c r="L17" s="35">
        <f>N17-M17-K17-J17</f>
        <v>497.08</v>
      </c>
      <c r="M17" s="35">
        <v>59.26</v>
      </c>
      <c r="N17" s="61">
        <v>620.37</v>
      </c>
    </row>
    <row r="18" spans="1:14" ht="31.5">
      <c r="A18" s="58">
        <v>12</v>
      </c>
      <c r="B18" s="31" t="s">
        <v>38</v>
      </c>
      <c r="C18" s="15">
        <v>40</v>
      </c>
      <c r="D18" s="6">
        <v>24</v>
      </c>
      <c r="E18" s="6"/>
      <c r="F18" s="6"/>
      <c r="G18" s="39">
        <v>2</v>
      </c>
      <c r="H18" s="39">
        <v>2</v>
      </c>
      <c r="I18" s="64">
        <f t="shared" si="0"/>
        <v>68</v>
      </c>
      <c r="J18" s="10"/>
      <c r="K18" s="8">
        <v>28.46</v>
      </c>
      <c r="L18" s="9">
        <f>N18-M18-K18-J18</f>
        <v>497.08</v>
      </c>
      <c r="M18" s="9">
        <v>59.26</v>
      </c>
      <c r="N18" s="59">
        <v>584.8</v>
      </c>
    </row>
    <row r="19" spans="1:14" ht="31.5">
      <c r="A19" s="73">
        <v>13</v>
      </c>
      <c r="B19" s="83" t="s">
        <v>22</v>
      </c>
      <c r="C19" s="75">
        <v>40</v>
      </c>
      <c r="D19" s="76">
        <v>24</v>
      </c>
      <c r="E19" s="76">
        <v>35</v>
      </c>
      <c r="F19" s="76">
        <v>15</v>
      </c>
      <c r="G19" s="77">
        <v>2</v>
      </c>
      <c r="H19" s="77">
        <v>2</v>
      </c>
      <c r="I19" s="78">
        <f t="shared" si="0"/>
        <v>118</v>
      </c>
      <c r="J19" s="79">
        <v>35.57</v>
      </c>
      <c r="K19" s="80">
        <v>28.46</v>
      </c>
      <c r="L19" s="81" t="s">
        <v>14</v>
      </c>
      <c r="M19" s="81" t="s">
        <v>12</v>
      </c>
      <c r="N19" s="82">
        <v>670</v>
      </c>
    </row>
    <row r="20" spans="1:14" ht="32.25" thickBot="1">
      <c r="A20" s="71">
        <v>14</v>
      </c>
      <c r="B20" s="32" t="s">
        <v>39</v>
      </c>
      <c r="C20" s="49">
        <v>40</v>
      </c>
      <c r="D20" s="50">
        <v>24</v>
      </c>
      <c r="E20" s="50">
        <v>35</v>
      </c>
      <c r="F20" s="50"/>
      <c r="G20" s="51">
        <v>2</v>
      </c>
      <c r="H20" s="51">
        <v>2</v>
      </c>
      <c r="I20" s="67">
        <f t="shared" si="0"/>
        <v>103</v>
      </c>
      <c r="J20" s="11"/>
      <c r="K20" s="12">
        <v>28.46</v>
      </c>
      <c r="L20" s="13" t="s">
        <v>14</v>
      </c>
      <c r="M20" s="13" t="s">
        <v>12</v>
      </c>
      <c r="N20" s="62">
        <v>634.43</v>
      </c>
    </row>
    <row r="21" spans="1:14" ht="31.5">
      <c r="A21" s="72">
        <v>15</v>
      </c>
      <c r="B21" s="30" t="s">
        <v>40</v>
      </c>
      <c r="C21" s="45">
        <v>40</v>
      </c>
      <c r="D21" s="46">
        <v>24</v>
      </c>
      <c r="E21" s="46"/>
      <c r="F21" s="46">
        <v>15</v>
      </c>
      <c r="G21" s="47">
        <v>2</v>
      </c>
      <c r="H21" s="47">
        <v>2</v>
      </c>
      <c r="I21" s="68">
        <f t="shared" si="0"/>
        <v>83</v>
      </c>
      <c r="J21" s="41">
        <v>35.57</v>
      </c>
      <c r="K21" s="42">
        <v>28.46</v>
      </c>
      <c r="L21" s="43">
        <f>N21-M21-K21-J21</f>
        <v>497.08</v>
      </c>
      <c r="M21" s="43">
        <v>59.26</v>
      </c>
      <c r="N21" s="63">
        <v>620.37</v>
      </c>
    </row>
    <row r="22" spans="1:14" ht="31.5">
      <c r="A22" s="58">
        <v>16</v>
      </c>
      <c r="B22" s="31" t="s">
        <v>41</v>
      </c>
      <c r="C22" s="15">
        <v>40</v>
      </c>
      <c r="D22" s="6">
        <v>24</v>
      </c>
      <c r="E22" s="6"/>
      <c r="F22" s="6"/>
      <c r="G22" s="39">
        <v>2</v>
      </c>
      <c r="H22" s="39">
        <v>2</v>
      </c>
      <c r="I22" s="64">
        <f t="shared" si="0"/>
        <v>68</v>
      </c>
      <c r="J22" s="10"/>
      <c r="K22" s="8">
        <v>28.46</v>
      </c>
      <c r="L22" s="9">
        <f>N22-M22-K22-J22</f>
        <v>497.08</v>
      </c>
      <c r="M22" s="9">
        <v>59.26</v>
      </c>
      <c r="N22" s="59">
        <v>584.8</v>
      </c>
    </row>
    <row r="23" spans="1:14" ht="31.5">
      <c r="A23" s="73">
        <v>17</v>
      </c>
      <c r="B23" s="83" t="s">
        <v>23</v>
      </c>
      <c r="C23" s="75">
        <v>40</v>
      </c>
      <c r="D23" s="76">
        <v>24</v>
      </c>
      <c r="E23" s="76">
        <v>35</v>
      </c>
      <c r="F23" s="76">
        <v>15</v>
      </c>
      <c r="G23" s="77">
        <v>2</v>
      </c>
      <c r="H23" s="77">
        <v>2</v>
      </c>
      <c r="I23" s="78">
        <f t="shared" si="0"/>
        <v>118</v>
      </c>
      <c r="J23" s="79">
        <v>35.57</v>
      </c>
      <c r="K23" s="80">
        <v>28.46</v>
      </c>
      <c r="L23" s="81" t="s">
        <v>14</v>
      </c>
      <c r="M23" s="81" t="s">
        <v>12</v>
      </c>
      <c r="N23" s="82">
        <v>670</v>
      </c>
    </row>
    <row r="24" spans="1:14" ht="32.25" thickBot="1">
      <c r="A24" s="69">
        <v>18</v>
      </c>
      <c r="B24" s="48" t="s">
        <v>42</v>
      </c>
      <c r="C24" s="16">
        <v>40</v>
      </c>
      <c r="D24" s="17">
        <v>24</v>
      </c>
      <c r="E24" s="17">
        <v>35</v>
      </c>
      <c r="F24" s="17"/>
      <c r="G24" s="40">
        <v>2</v>
      </c>
      <c r="H24" s="40">
        <v>2</v>
      </c>
      <c r="I24" s="65">
        <f t="shared" si="0"/>
        <v>103</v>
      </c>
      <c r="J24" s="52"/>
      <c r="K24" s="53">
        <v>28.46</v>
      </c>
      <c r="L24" s="54" t="s">
        <v>14</v>
      </c>
      <c r="M24" s="54" t="s">
        <v>12</v>
      </c>
      <c r="N24" s="60">
        <v>634.43</v>
      </c>
    </row>
    <row r="25" spans="1:14" ht="31.5">
      <c r="A25" s="70">
        <v>19</v>
      </c>
      <c r="B25" s="44" t="s">
        <v>43</v>
      </c>
      <c r="C25" s="18">
        <v>30</v>
      </c>
      <c r="D25" s="19">
        <v>14</v>
      </c>
      <c r="E25" s="19"/>
      <c r="F25" s="19">
        <v>15</v>
      </c>
      <c r="G25" s="38">
        <v>2</v>
      </c>
      <c r="H25" s="38">
        <v>2</v>
      </c>
      <c r="I25" s="66">
        <f t="shared" si="0"/>
        <v>63</v>
      </c>
      <c r="J25" s="33">
        <v>35.57</v>
      </c>
      <c r="K25" s="34">
        <v>28.46</v>
      </c>
      <c r="L25" s="35">
        <f>N25-M25-K25-J25</f>
        <v>325.08000000000004</v>
      </c>
      <c r="M25" s="35">
        <v>59.26</v>
      </c>
      <c r="N25" s="61">
        <v>448.37</v>
      </c>
    </row>
    <row r="26" spans="1:14" ht="31.5">
      <c r="A26" s="58">
        <v>20</v>
      </c>
      <c r="B26" s="31" t="s">
        <v>44</v>
      </c>
      <c r="C26" s="15">
        <v>30</v>
      </c>
      <c r="D26" s="6">
        <v>14</v>
      </c>
      <c r="E26" s="6"/>
      <c r="F26" s="6"/>
      <c r="G26" s="39">
        <v>2</v>
      </c>
      <c r="H26" s="39">
        <v>2</v>
      </c>
      <c r="I26" s="64">
        <f t="shared" si="0"/>
        <v>48</v>
      </c>
      <c r="J26" s="10"/>
      <c r="K26" s="8">
        <v>28.46</v>
      </c>
      <c r="L26" s="9">
        <f>N26-M26-K26-J26</f>
        <v>325.08000000000004</v>
      </c>
      <c r="M26" s="9">
        <v>59.26</v>
      </c>
      <c r="N26" s="59">
        <v>412.8</v>
      </c>
    </row>
    <row r="27" spans="1:14" ht="31.5">
      <c r="A27" s="73">
        <v>21</v>
      </c>
      <c r="B27" s="83" t="s">
        <v>24</v>
      </c>
      <c r="C27" s="75">
        <v>30</v>
      </c>
      <c r="D27" s="76">
        <v>14</v>
      </c>
      <c r="E27" s="76">
        <v>35</v>
      </c>
      <c r="F27" s="76">
        <v>15</v>
      </c>
      <c r="G27" s="77">
        <v>2</v>
      </c>
      <c r="H27" s="77">
        <v>2</v>
      </c>
      <c r="I27" s="78">
        <f t="shared" si="0"/>
        <v>98</v>
      </c>
      <c r="J27" s="79">
        <v>35.57</v>
      </c>
      <c r="K27" s="80">
        <v>28.46</v>
      </c>
      <c r="L27" s="81" t="s">
        <v>14</v>
      </c>
      <c r="M27" s="81" t="s">
        <v>12</v>
      </c>
      <c r="N27" s="82">
        <v>670</v>
      </c>
    </row>
    <row r="28" spans="1:14" ht="32.25" thickBot="1">
      <c r="A28" s="71">
        <v>22</v>
      </c>
      <c r="B28" s="32" t="s">
        <v>45</v>
      </c>
      <c r="C28" s="49">
        <v>30</v>
      </c>
      <c r="D28" s="50">
        <v>14</v>
      </c>
      <c r="E28" s="50">
        <v>35</v>
      </c>
      <c r="F28" s="50"/>
      <c r="G28" s="51">
        <v>2</v>
      </c>
      <c r="H28" s="51">
        <v>2</v>
      </c>
      <c r="I28" s="67">
        <f t="shared" si="0"/>
        <v>83</v>
      </c>
      <c r="J28" s="11"/>
      <c r="K28" s="12">
        <v>28.46</v>
      </c>
      <c r="L28" s="13" t="s">
        <v>14</v>
      </c>
      <c r="M28" s="13" t="s">
        <v>12</v>
      </c>
      <c r="N28" s="62">
        <v>634.43</v>
      </c>
    </row>
    <row r="29" spans="1:14" ht="31.5">
      <c r="A29" s="72">
        <v>23</v>
      </c>
      <c r="B29" s="30" t="s">
        <v>46</v>
      </c>
      <c r="C29" s="45">
        <v>25</v>
      </c>
      <c r="D29" s="46">
        <v>16</v>
      </c>
      <c r="E29" s="46"/>
      <c r="F29" s="46">
        <v>15</v>
      </c>
      <c r="G29" s="47">
        <v>2</v>
      </c>
      <c r="H29" s="47">
        <v>2</v>
      </c>
      <c r="I29" s="68">
        <f t="shared" si="0"/>
        <v>60</v>
      </c>
      <c r="J29" s="41">
        <v>35.57</v>
      </c>
      <c r="K29" s="42">
        <v>28.46</v>
      </c>
      <c r="L29" s="43">
        <f>N29-M29-K29-J29</f>
        <v>311.91</v>
      </c>
      <c r="M29" s="55">
        <v>46.63</v>
      </c>
      <c r="N29" s="63">
        <v>422.57</v>
      </c>
    </row>
    <row r="30" spans="1:14" ht="31.5">
      <c r="A30" s="58">
        <v>24</v>
      </c>
      <c r="B30" s="31" t="s">
        <v>47</v>
      </c>
      <c r="C30" s="15">
        <v>25</v>
      </c>
      <c r="D30" s="6">
        <v>16</v>
      </c>
      <c r="E30" s="6"/>
      <c r="F30" s="6"/>
      <c r="G30" s="39">
        <v>2</v>
      </c>
      <c r="H30" s="39">
        <v>2</v>
      </c>
      <c r="I30" s="64">
        <f t="shared" si="0"/>
        <v>45</v>
      </c>
      <c r="J30" s="10"/>
      <c r="K30" s="8">
        <v>28.46</v>
      </c>
      <c r="L30" s="9">
        <f>N30-M30-K30-J30</f>
        <v>311.91</v>
      </c>
      <c r="M30" s="3">
        <v>46.63</v>
      </c>
      <c r="N30" s="59">
        <v>387</v>
      </c>
    </row>
    <row r="31" spans="1:14" ht="31.5">
      <c r="A31" s="73">
        <v>25</v>
      </c>
      <c r="B31" s="83" t="s">
        <v>25</v>
      </c>
      <c r="C31" s="75">
        <v>25</v>
      </c>
      <c r="D31" s="76">
        <v>16</v>
      </c>
      <c r="E31" s="76">
        <v>35</v>
      </c>
      <c r="F31" s="76">
        <v>15</v>
      </c>
      <c r="G31" s="77">
        <v>2</v>
      </c>
      <c r="H31" s="77">
        <v>2</v>
      </c>
      <c r="I31" s="78">
        <f t="shared" si="0"/>
        <v>95</v>
      </c>
      <c r="J31" s="79">
        <v>35.57</v>
      </c>
      <c r="K31" s="80">
        <v>28.46</v>
      </c>
      <c r="L31" s="81" t="s">
        <v>16</v>
      </c>
      <c r="M31" s="84" t="s">
        <v>13</v>
      </c>
      <c r="N31" s="82">
        <v>670</v>
      </c>
    </row>
    <row r="32" spans="1:14" ht="32.25" thickBot="1">
      <c r="A32" s="69">
        <v>26</v>
      </c>
      <c r="B32" s="48" t="s">
        <v>48</v>
      </c>
      <c r="C32" s="16">
        <v>25</v>
      </c>
      <c r="D32" s="17">
        <v>16</v>
      </c>
      <c r="E32" s="17">
        <v>35</v>
      </c>
      <c r="F32" s="17"/>
      <c r="G32" s="40">
        <v>2</v>
      </c>
      <c r="H32" s="40">
        <v>2</v>
      </c>
      <c r="I32" s="65">
        <f t="shared" si="0"/>
        <v>80</v>
      </c>
      <c r="J32" s="52"/>
      <c r="K32" s="53">
        <v>28.46</v>
      </c>
      <c r="L32" s="54" t="s">
        <v>16</v>
      </c>
      <c r="M32" s="57" t="s">
        <v>13</v>
      </c>
      <c r="N32" s="60">
        <v>634.43</v>
      </c>
    </row>
    <row r="33" spans="1:14" ht="31.5">
      <c r="A33" s="70">
        <v>27</v>
      </c>
      <c r="B33" s="44" t="s">
        <v>49</v>
      </c>
      <c r="C33" s="18">
        <v>25</v>
      </c>
      <c r="D33" s="19">
        <v>16</v>
      </c>
      <c r="E33" s="19"/>
      <c r="F33" s="19">
        <v>15</v>
      </c>
      <c r="G33" s="38">
        <v>2</v>
      </c>
      <c r="H33" s="38">
        <v>2</v>
      </c>
      <c r="I33" s="66">
        <f t="shared" si="0"/>
        <v>60</v>
      </c>
      <c r="J33" s="33">
        <v>35.57</v>
      </c>
      <c r="K33" s="34">
        <v>28.46</v>
      </c>
      <c r="L33" s="35">
        <f>N33-M33-K33-J33</f>
        <v>311.91</v>
      </c>
      <c r="M33" s="56">
        <v>46.63</v>
      </c>
      <c r="N33" s="61">
        <v>422.57</v>
      </c>
    </row>
    <row r="34" spans="1:14" ht="31.5">
      <c r="A34" s="58">
        <v>28</v>
      </c>
      <c r="B34" s="31" t="s">
        <v>50</v>
      </c>
      <c r="C34" s="15">
        <v>25</v>
      </c>
      <c r="D34" s="6">
        <v>16</v>
      </c>
      <c r="E34" s="6"/>
      <c r="F34" s="6"/>
      <c r="G34" s="39">
        <v>2</v>
      </c>
      <c r="H34" s="39">
        <v>2</v>
      </c>
      <c r="I34" s="64">
        <f t="shared" si="0"/>
        <v>45</v>
      </c>
      <c r="J34" s="10"/>
      <c r="K34" s="8">
        <v>28.46</v>
      </c>
      <c r="L34" s="9">
        <f>N34-M34-K34-J34</f>
        <v>311.91</v>
      </c>
      <c r="M34" s="3">
        <v>46.63</v>
      </c>
      <c r="N34" s="59">
        <v>387</v>
      </c>
    </row>
    <row r="35" spans="1:14" ht="31.5">
      <c r="A35" s="73">
        <v>29</v>
      </c>
      <c r="B35" s="83" t="s">
        <v>26</v>
      </c>
      <c r="C35" s="75">
        <v>25</v>
      </c>
      <c r="D35" s="76">
        <v>16</v>
      </c>
      <c r="E35" s="76">
        <v>35</v>
      </c>
      <c r="F35" s="76">
        <v>15</v>
      </c>
      <c r="G35" s="77">
        <v>2</v>
      </c>
      <c r="H35" s="77">
        <v>2</v>
      </c>
      <c r="I35" s="78">
        <f t="shared" si="0"/>
        <v>95</v>
      </c>
      <c r="J35" s="79">
        <v>35.57</v>
      </c>
      <c r="K35" s="80">
        <v>28.46</v>
      </c>
      <c r="L35" s="81" t="s">
        <v>16</v>
      </c>
      <c r="M35" s="84" t="s">
        <v>13</v>
      </c>
      <c r="N35" s="82">
        <v>670</v>
      </c>
    </row>
    <row r="36" spans="1:14" ht="32.25" thickBot="1">
      <c r="A36" s="71">
        <v>30</v>
      </c>
      <c r="B36" s="32" t="s">
        <v>51</v>
      </c>
      <c r="C36" s="49">
        <v>25</v>
      </c>
      <c r="D36" s="50">
        <v>16</v>
      </c>
      <c r="E36" s="50">
        <v>35</v>
      </c>
      <c r="F36" s="50"/>
      <c r="G36" s="51">
        <v>2</v>
      </c>
      <c r="H36" s="51">
        <v>2</v>
      </c>
      <c r="I36" s="67">
        <f t="shared" si="0"/>
        <v>80</v>
      </c>
      <c r="J36" s="11"/>
      <c r="K36" s="12">
        <v>28.46</v>
      </c>
      <c r="L36" s="13" t="s">
        <v>16</v>
      </c>
      <c r="M36" s="14" t="s">
        <v>13</v>
      </c>
      <c r="N36" s="62">
        <v>634.43</v>
      </c>
    </row>
    <row r="37" spans="1:14" ht="31.5">
      <c r="A37" s="72">
        <v>31</v>
      </c>
      <c r="B37" s="30" t="s">
        <v>52</v>
      </c>
      <c r="C37" s="45">
        <v>20</v>
      </c>
      <c r="D37" s="46">
        <v>16</v>
      </c>
      <c r="E37" s="46"/>
      <c r="F37" s="46">
        <v>15</v>
      </c>
      <c r="G37" s="47">
        <v>2</v>
      </c>
      <c r="H37" s="47">
        <v>2</v>
      </c>
      <c r="I37" s="68">
        <f t="shared" si="0"/>
        <v>55</v>
      </c>
      <c r="J37" s="33">
        <v>35.57</v>
      </c>
      <c r="K37" s="34">
        <v>28.46</v>
      </c>
      <c r="L37" s="35">
        <f>N37-M37-K37-J37</f>
        <v>268.91</v>
      </c>
      <c r="M37" s="56">
        <v>46.63</v>
      </c>
      <c r="N37" s="61">
        <v>379.57</v>
      </c>
    </row>
    <row r="38" spans="1:14" ht="31.5">
      <c r="A38" s="58">
        <v>32</v>
      </c>
      <c r="B38" s="31" t="s">
        <v>53</v>
      </c>
      <c r="C38" s="15">
        <v>20</v>
      </c>
      <c r="D38" s="6">
        <v>16</v>
      </c>
      <c r="E38" s="6"/>
      <c r="F38" s="6"/>
      <c r="G38" s="39">
        <v>2</v>
      </c>
      <c r="H38" s="39">
        <v>2</v>
      </c>
      <c r="I38" s="64">
        <f t="shared" si="0"/>
        <v>40</v>
      </c>
      <c r="J38" s="10"/>
      <c r="K38" s="8">
        <v>28.46</v>
      </c>
      <c r="L38" s="9">
        <f>N38-M38-K38-J38</f>
        <v>268.91</v>
      </c>
      <c r="M38" s="3">
        <v>46.63</v>
      </c>
      <c r="N38" s="59">
        <v>344</v>
      </c>
    </row>
    <row r="39" spans="1:14" ht="31.5">
      <c r="A39" s="73">
        <v>33</v>
      </c>
      <c r="B39" s="83" t="s">
        <v>27</v>
      </c>
      <c r="C39" s="75">
        <v>20</v>
      </c>
      <c r="D39" s="76">
        <v>16</v>
      </c>
      <c r="E39" s="76">
        <v>35</v>
      </c>
      <c r="F39" s="76">
        <v>15</v>
      </c>
      <c r="G39" s="77">
        <v>2</v>
      </c>
      <c r="H39" s="77">
        <v>2</v>
      </c>
      <c r="I39" s="78">
        <f t="shared" si="0"/>
        <v>90</v>
      </c>
      <c r="J39" s="79">
        <v>35.57</v>
      </c>
      <c r="K39" s="80">
        <v>28.46</v>
      </c>
      <c r="L39" s="81" t="s">
        <v>16</v>
      </c>
      <c r="M39" s="84" t="s">
        <v>13</v>
      </c>
      <c r="N39" s="82">
        <v>670</v>
      </c>
    </row>
    <row r="40" spans="1:14" ht="32.25" thickBot="1">
      <c r="A40" s="69">
        <v>34</v>
      </c>
      <c r="B40" s="48" t="s">
        <v>54</v>
      </c>
      <c r="C40" s="16">
        <v>20</v>
      </c>
      <c r="D40" s="17">
        <v>16</v>
      </c>
      <c r="E40" s="17">
        <v>35</v>
      </c>
      <c r="F40" s="17"/>
      <c r="G40" s="40">
        <v>2</v>
      </c>
      <c r="H40" s="40">
        <v>2</v>
      </c>
      <c r="I40" s="65">
        <f t="shared" si="0"/>
        <v>75</v>
      </c>
      <c r="J40" s="11"/>
      <c r="K40" s="12">
        <v>28.46</v>
      </c>
      <c r="L40" s="13" t="s">
        <v>16</v>
      </c>
      <c r="M40" s="14" t="s">
        <v>13</v>
      </c>
      <c r="N40" s="62">
        <v>634.43</v>
      </c>
    </row>
    <row r="41" spans="1:14" ht="31.5">
      <c r="A41" s="70">
        <v>35</v>
      </c>
      <c r="B41" s="44" t="s">
        <v>55</v>
      </c>
      <c r="C41" s="45">
        <v>20</v>
      </c>
      <c r="D41" s="46">
        <v>16</v>
      </c>
      <c r="E41" s="46"/>
      <c r="F41" s="46">
        <v>15</v>
      </c>
      <c r="G41" s="47">
        <v>2</v>
      </c>
      <c r="H41" s="47">
        <v>2</v>
      </c>
      <c r="I41" s="68">
        <f t="shared" si="0"/>
        <v>55</v>
      </c>
      <c r="J41" s="33">
        <v>35.57</v>
      </c>
      <c r="K41" s="34">
        <v>28.46</v>
      </c>
      <c r="L41" s="35">
        <f>N41-M41-K41-J41</f>
        <v>268.91</v>
      </c>
      <c r="M41" s="56">
        <v>46.63</v>
      </c>
      <c r="N41" s="61">
        <v>379.57</v>
      </c>
    </row>
    <row r="42" spans="1:14" ht="31.5">
      <c r="A42" s="58">
        <v>36</v>
      </c>
      <c r="B42" s="31" t="s">
        <v>56</v>
      </c>
      <c r="C42" s="15">
        <v>20</v>
      </c>
      <c r="D42" s="6">
        <v>16</v>
      </c>
      <c r="E42" s="6"/>
      <c r="F42" s="6"/>
      <c r="G42" s="39">
        <v>2</v>
      </c>
      <c r="H42" s="39">
        <v>2</v>
      </c>
      <c r="I42" s="64">
        <f t="shared" si="0"/>
        <v>40</v>
      </c>
      <c r="J42" s="10"/>
      <c r="K42" s="8">
        <v>28.46</v>
      </c>
      <c r="L42" s="9">
        <f>N42-M42-K42-J42</f>
        <v>268.91</v>
      </c>
      <c r="M42" s="3">
        <v>46.63</v>
      </c>
      <c r="N42" s="59">
        <v>344</v>
      </c>
    </row>
    <row r="43" spans="1:14" ht="31.5">
      <c r="A43" s="73">
        <v>37</v>
      </c>
      <c r="B43" s="83" t="s">
        <v>28</v>
      </c>
      <c r="C43" s="75">
        <v>20</v>
      </c>
      <c r="D43" s="76">
        <v>16</v>
      </c>
      <c r="E43" s="76">
        <v>35</v>
      </c>
      <c r="F43" s="76">
        <v>15</v>
      </c>
      <c r="G43" s="77">
        <v>2</v>
      </c>
      <c r="H43" s="77">
        <v>2</v>
      </c>
      <c r="I43" s="78">
        <f t="shared" si="0"/>
        <v>90</v>
      </c>
      <c r="J43" s="79">
        <v>35.57</v>
      </c>
      <c r="K43" s="80">
        <v>28.46</v>
      </c>
      <c r="L43" s="81" t="s">
        <v>16</v>
      </c>
      <c r="M43" s="84" t="s">
        <v>13</v>
      </c>
      <c r="N43" s="82">
        <v>670</v>
      </c>
    </row>
    <row r="44" spans="1:14" ht="32.25" thickBot="1">
      <c r="A44" s="71">
        <v>38</v>
      </c>
      <c r="B44" s="32" t="s">
        <v>57</v>
      </c>
      <c r="C44" s="16">
        <v>20</v>
      </c>
      <c r="D44" s="17">
        <v>16</v>
      </c>
      <c r="E44" s="17">
        <v>35</v>
      </c>
      <c r="F44" s="17"/>
      <c r="G44" s="40">
        <v>2</v>
      </c>
      <c r="H44" s="40">
        <v>2</v>
      </c>
      <c r="I44" s="65">
        <f t="shared" si="0"/>
        <v>75</v>
      </c>
      <c r="J44" s="11"/>
      <c r="K44" s="12">
        <v>28.46</v>
      </c>
      <c r="L44" s="13" t="s">
        <v>16</v>
      </c>
      <c r="M44" s="14" t="s">
        <v>13</v>
      </c>
      <c r="N44" s="62">
        <v>634.43</v>
      </c>
    </row>
    <row r="46" spans="1:14" ht="15.75">
      <c r="A46" s="85" t="s">
        <v>59</v>
      </c>
      <c r="B46" s="85"/>
      <c r="C46" s="85"/>
      <c r="D46" s="85"/>
      <c r="E46" s="85"/>
      <c r="F46" s="85"/>
      <c r="G46" s="85"/>
      <c r="H46" s="85"/>
      <c r="I46" s="85"/>
      <c r="J46" s="85"/>
      <c r="K46" s="85"/>
      <c r="L46" s="85"/>
      <c r="M46" s="85"/>
      <c r="N46" s="85"/>
    </row>
    <row r="47" spans="1:14" ht="89.25" customHeight="1">
      <c r="A47" s="85" t="s">
        <v>64</v>
      </c>
      <c r="B47" s="85"/>
      <c r="C47" s="85"/>
      <c r="D47" s="85"/>
      <c r="E47" s="85"/>
      <c r="F47" s="85"/>
      <c r="G47" s="85"/>
      <c r="H47" s="85"/>
      <c r="I47" s="85"/>
      <c r="J47" s="85"/>
      <c r="K47" s="85"/>
      <c r="L47" s="85"/>
      <c r="M47" s="85"/>
      <c r="N47" s="85"/>
    </row>
    <row r="48" spans="1:14" ht="105" customHeight="1">
      <c r="A48" s="85" t="s">
        <v>62</v>
      </c>
      <c r="B48" s="85"/>
      <c r="C48" s="85"/>
      <c r="D48" s="85"/>
      <c r="E48" s="85"/>
      <c r="F48" s="85"/>
      <c r="G48" s="85"/>
      <c r="H48" s="85"/>
      <c r="I48" s="85"/>
      <c r="J48" s="85"/>
      <c r="K48" s="85"/>
      <c r="L48" s="85"/>
      <c r="M48" s="85"/>
      <c r="N48" s="85"/>
    </row>
    <row r="49" spans="1:14" ht="42" customHeight="1">
      <c r="A49" s="85" t="s">
        <v>11</v>
      </c>
      <c r="B49" s="85"/>
      <c r="C49" s="85"/>
      <c r="D49" s="85"/>
      <c r="E49" s="85"/>
      <c r="F49" s="85"/>
      <c r="G49" s="85"/>
      <c r="H49" s="85"/>
      <c r="I49" s="85"/>
      <c r="J49" s="85"/>
      <c r="K49" s="85"/>
      <c r="L49" s="85"/>
      <c r="M49" s="85"/>
      <c r="N49" s="85"/>
    </row>
    <row r="50" spans="1:14" ht="42.75" customHeight="1">
      <c r="A50" s="85" t="s">
        <v>5</v>
      </c>
      <c r="B50" s="85"/>
      <c r="C50" s="85"/>
      <c r="D50" s="85"/>
      <c r="E50" s="85"/>
      <c r="F50" s="85"/>
      <c r="G50" s="85"/>
      <c r="H50" s="85"/>
      <c r="I50" s="85"/>
      <c r="J50" s="85"/>
      <c r="K50" s="85"/>
      <c r="L50" s="85"/>
      <c r="M50" s="85"/>
      <c r="N50" s="85"/>
    </row>
  </sheetData>
  <sheetProtection/>
  <autoFilter ref="A6:N44"/>
  <mergeCells count="8">
    <mergeCell ref="A50:N50"/>
    <mergeCell ref="A49:N49"/>
    <mergeCell ref="L1:N1"/>
    <mergeCell ref="A3:N3"/>
    <mergeCell ref="B4:N4"/>
    <mergeCell ref="A46:N46"/>
    <mergeCell ref="A47:N47"/>
    <mergeCell ref="A48:N48"/>
  </mergeCells>
  <printOptions/>
  <pageMargins left="0" right="0" top="0" bottom="0" header="0.1968503937007874" footer="0.2755905511811024"/>
  <pageSetup fitToHeight="0" fitToWidth="0"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pavels.belisovs@nva.gov.lv</dc:creator>
  <cp:keywords/>
  <dc:description/>
  <cp:lastModifiedBy>Pavels Belisovs</cp:lastModifiedBy>
  <cp:lastPrinted>2016-04-04T10:06:55Z</cp:lastPrinted>
  <dcterms:created xsi:type="dcterms:W3CDTF">2010-05-17T04:40:49Z</dcterms:created>
  <dcterms:modified xsi:type="dcterms:W3CDTF">2017-04-26T06:43:58Z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SysUpdate">
    <vt:lpwstr>false</vt:lpwstr>
  </property>
  <property fmtid="{D5CDD505-2E9C-101B-9397-08002B2CF9AE}" pid="3" name="RegNr">
    <vt:lpwstr>3629</vt:lpwstr>
  </property>
  <property fmtid="{D5CDD505-2E9C-101B-9397-08002B2CF9AE}" pid="4" name="SignaturesHtml">
    <vt:lpwstr/>
  </property>
  <property fmtid="{D5CDD505-2E9C-101B-9397-08002B2CF9AE}" pid="5" name="ValidationDate">
    <vt:lpwstr/>
  </property>
  <property fmtid="{D5CDD505-2E9C-101B-9397-08002B2CF9AE}" pid="6" name="ValidationStatus">
    <vt:lpwstr/>
  </property>
  <property fmtid="{D5CDD505-2E9C-101B-9397-08002B2CF9AE}" pid="7" name="ThreeRoApprovalStatus">
    <vt:lpwstr/>
  </property>
  <property fmtid="{D5CDD505-2E9C-101B-9397-08002B2CF9AE}" pid="8" name="ThreeRoApprovalComments">
    <vt:lpwstr/>
  </property>
</Properties>
</file>